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er.Froehlich\AppData\Local\Microsoft\Windows\INetCache\IE\QYQXHO9N\"/>
    </mc:Choice>
  </mc:AlternateContent>
  <bookViews>
    <workbookView xWindow="0" yWindow="0" windowWidth="28800" windowHeight="12450"/>
  </bookViews>
  <sheets>
    <sheet name="2021" sheetId="5" r:id="rId1"/>
    <sheet name="2020" sheetId="4" r:id="rId2"/>
    <sheet name="2019" sheetId="1" r:id="rId3"/>
    <sheet name="2018" sheetId="2" r:id="rId4"/>
    <sheet name="Tabelle3" sheetId="3" r:id="rId5"/>
  </sheets>
  <calcPr calcId="162913"/>
</workbook>
</file>

<file path=xl/calcChain.xml><?xml version="1.0" encoding="utf-8"?>
<calcChain xmlns="http://schemas.openxmlformats.org/spreadsheetml/2006/main">
  <c r="D27" i="5" l="1"/>
  <c r="R55" i="4" l="1"/>
  <c r="X44" i="4"/>
  <c r="K55" i="4" l="1"/>
  <c r="W44" i="4" l="1"/>
  <c r="T44" i="4" l="1"/>
  <c r="K56" i="4" l="1"/>
  <c r="R42" i="1" l="1"/>
  <c r="T42" i="1"/>
  <c r="K48" i="1" l="1"/>
  <c r="R43" i="1" l="1"/>
  <c r="R34" i="2" l="1"/>
  <c r="R35" i="2" s="1"/>
  <c r="O34" i="2"/>
  <c r="O35" i="2" s="1"/>
  <c r="N34" i="2"/>
  <c r="M34" i="2"/>
  <c r="L34" i="2"/>
  <c r="K34" i="2"/>
  <c r="J34" i="2"/>
  <c r="G34" i="2"/>
  <c r="G35" i="2" s="1"/>
  <c r="T43" i="1" l="1"/>
  <c r="K49" i="1" l="1"/>
</calcChain>
</file>

<file path=xl/sharedStrings.xml><?xml version="1.0" encoding="utf-8"?>
<sst xmlns="http://schemas.openxmlformats.org/spreadsheetml/2006/main" count="1333" uniqueCount="693">
  <si>
    <t>lfd.
Nr.</t>
  </si>
  <si>
    <t xml:space="preserve">Antragsteller </t>
  </si>
  <si>
    <t>Vorjahr</t>
  </si>
  <si>
    <t>beantragte Maßnahme</t>
  </si>
  <si>
    <t>Finan-
zierung</t>
  </si>
  <si>
    <t>Ortsteil</t>
  </si>
  <si>
    <t>Antrags-
summe</t>
  </si>
  <si>
    <t>Be-
schluss</t>
  </si>
  <si>
    <t>Abruf</t>
  </si>
  <si>
    <t>Hundesportverein Blumenthal e. V.</t>
  </si>
  <si>
    <t>F</t>
  </si>
  <si>
    <t>Bthal</t>
  </si>
  <si>
    <t xml:space="preserve">Ges. Proj.kosten
</t>
  </si>
  <si>
    <t>Kulturzentrum Lagerhaus e,. V.</t>
  </si>
  <si>
    <t>Farge</t>
  </si>
  <si>
    <t>Ökologiestation Bremen e. V.</t>
  </si>
  <si>
    <t>Blumenthaler TV</t>
  </si>
  <si>
    <r>
      <t xml:space="preserve">enthaltene
</t>
    </r>
    <r>
      <rPr>
        <b/>
        <u/>
        <sz val="8"/>
        <color theme="5"/>
        <rFont val="Arial"/>
        <family val="2"/>
      </rPr>
      <t>Eigen</t>
    </r>
    <r>
      <rPr>
        <b/>
        <u/>
        <sz val="8"/>
        <rFont val="Arial"/>
        <family val="2"/>
      </rPr>
      <t>-/andere Mittel</t>
    </r>
  </si>
  <si>
    <t>Caritasverband Bremen-Nord</t>
  </si>
  <si>
    <t>Kreissportbund Bremen-Nord e. V.</t>
  </si>
  <si>
    <t>Gesamt beantragt</t>
  </si>
  <si>
    <t>Wassersportverein Blumenthal</t>
  </si>
  <si>
    <t>Bemerkungen</t>
  </si>
  <si>
    <t xml:space="preserve"> </t>
  </si>
  <si>
    <t>Differenz/Plus zur Verfügungssumme</t>
  </si>
  <si>
    <t>Arbeit und Lernzentrum e. V.</t>
  </si>
  <si>
    <t>-</t>
  </si>
  <si>
    <t>Pilotprojekt Umweltwächter Bremen-Nord</t>
  </si>
  <si>
    <t>21. interkulturelle Kindertheaterwoche 2017</t>
  </si>
  <si>
    <t>Druck Jahresprogramm 2018</t>
  </si>
  <si>
    <r>
      <rPr>
        <sz val="8"/>
        <color theme="5"/>
        <rFont val="Arial"/>
        <family val="2"/>
      </rPr>
      <t>8.700,00</t>
    </r>
    <r>
      <rPr>
        <sz val="8"/>
        <rFont val="Arial"/>
        <family val="2"/>
      </rPr>
      <t xml:space="preserve">
davon
SSJFS 4.500,00
OA Hem. 800,00
OA Mitte 800,00
OA West 1.600,00</t>
    </r>
  </si>
  <si>
    <r>
      <rPr>
        <sz val="8"/>
        <color theme="5"/>
        <rFont val="Arial"/>
        <family val="2"/>
      </rPr>
      <t xml:space="preserve">1230,00 </t>
    </r>
    <r>
      <rPr>
        <sz val="8"/>
        <rFont val="Arial"/>
        <family val="2"/>
      </rPr>
      <t xml:space="preserve">
davon
OA Vegesack 500,00</t>
    </r>
  </si>
  <si>
    <t>Atelierkate Lesum</t>
  </si>
  <si>
    <t>Kunst:Route</t>
  </si>
  <si>
    <r>
      <t xml:space="preserve">3348,00
</t>
    </r>
    <r>
      <rPr>
        <sz val="8"/>
        <color theme="1"/>
        <rFont val="Arial"/>
        <family val="2"/>
      </rPr>
      <t>davon 
OA Burgl. 1029,00
OA Veg. 1029,00</t>
    </r>
  </si>
  <si>
    <t>Sommerferienprogramm 2018</t>
  </si>
  <si>
    <t>OA Burgl. 2000,00 bewilligt</t>
  </si>
  <si>
    <r>
      <rPr>
        <sz val="8"/>
        <color theme="5"/>
        <rFont val="Arial"/>
        <family val="2"/>
      </rPr>
      <t>5300,00</t>
    </r>
    <r>
      <rPr>
        <sz val="8"/>
        <rFont val="Arial"/>
        <family val="2"/>
      </rPr>
      <t xml:space="preserve">
OA Veg. 2500
OA Burgl. 2300 
Sportamt 500</t>
    </r>
  </si>
  <si>
    <t>5870,00 in 
3 Anträgen</t>
  </si>
  <si>
    <t>Teilnahme am Deutschland- Gruppen
Gruppenanzüge</t>
  </si>
  <si>
    <t>Nordbremer Leichtathletikfreunde e. V</t>
  </si>
  <si>
    <r>
      <rPr>
        <sz val="8"/>
        <color theme="5"/>
        <rFont val="Arial"/>
        <family val="2"/>
      </rPr>
      <t>892,10</t>
    </r>
    <r>
      <rPr>
        <sz val="8"/>
        <color theme="1"/>
        <rFont val="Arial"/>
        <family val="2"/>
      </rPr>
      <t xml:space="preserve">
Oa Veg. 500,00</t>
    </r>
  </si>
  <si>
    <t>Einbau eines Kletterfelsens
am Sportplatz am Löh</t>
  </si>
  <si>
    <t xml:space="preserve">Verein Burg Blomendal e. V. </t>
  </si>
  <si>
    <t>Kulturelle Musikveranstaltung auf der Burg Blomendal</t>
  </si>
  <si>
    <t>haikultur e. V.</t>
  </si>
  <si>
    <t>dreizehn°festival vom 31.08.02.09.2018</t>
  </si>
  <si>
    <t>OA Burgl. Bewilligt keine Globalmittel</t>
  </si>
  <si>
    <r>
      <rPr>
        <sz val="8"/>
        <color theme="9" tint="-0.499984740745262"/>
        <rFont val="Arial"/>
        <family val="2"/>
      </rPr>
      <t xml:space="preserve">125000,00
</t>
    </r>
    <r>
      <rPr>
        <sz val="8"/>
        <color theme="1"/>
        <rFont val="Arial"/>
        <family val="2"/>
      </rPr>
      <t>39.000,00 Sponsporing</t>
    </r>
    <r>
      <rPr>
        <sz val="8"/>
        <color theme="9" tint="-0.499984740745262"/>
        <rFont val="Arial"/>
        <family val="2"/>
      </rPr>
      <t xml:space="preserve">
</t>
    </r>
    <r>
      <rPr>
        <sz val="8"/>
        <color theme="1"/>
        <rFont val="Arial"/>
        <family val="2"/>
      </rPr>
      <t>vers. Drittmittel 162.000 davon
OA Vege. 7000,00
OA Burgl. 5000,00</t>
    </r>
  </si>
  <si>
    <t>Theater Bremen</t>
  </si>
  <si>
    <t>Aufstieg und Fall der Station Neu-Blumenthal</t>
  </si>
  <si>
    <t>Freizeitpädagogisches Musikprojekt für Kinder</t>
  </si>
  <si>
    <t>Freizeitpädagogisches Bewegungs- und Aktivierungsprojekt</t>
  </si>
  <si>
    <t>700,00</t>
  </si>
  <si>
    <t>Medaillen, Pokale und Meldeergebnis für das 48. Internationale Schwimmfest am 6.und 7. Oktober</t>
  </si>
  <si>
    <t>Vegsack</t>
  </si>
  <si>
    <r>
      <rPr>
        <sz val="8"/>
        <color theme="5"/>
        <rFont val="Arial"/>
        <family val="2"/>
      </rPr>
      <t>61,31</t>
    </r>
    <r>
      <rPr>
        <sz val="8"/>
        <rFont val="Arial"/>
        <family val="2"/>
      </rPr>
      <t xml:space="preserve">
OA Vege. 1750,00</t>
    </r>
  </si>
  <si>
    <t>Instandsetzung Parkplatz</t>
  </si>
  <si>
    <t>Barrierefreier Zugang zum Bootshaus Blumenthal</t>
  </si>
  <si>
    <r>
      <t xml:space="preserve">6500,00
</t>
    </r>
    <r>
      <rPr>
        <sz val="8"/>
        <color theme="1"/>
        <rFont val="Arial"/>
        <family val="2"/>
      </rPr>
      <t>4100,00  Spenden</t>
    </r>
  </si>
  <si>
    <t xml:space="preserve">Förderverein der FF Bremen-Blumenthal e. V. </t>
  </si>
  <si>
    <t>Regenausrüstung für die Elterngruppe der Jugendfeuerwehr</t>
  </si>
  <si>
    <t>Förderverein Wätjens Park e. V.</t>
  </si>
  <si>
    <t>"Folk im Park" Musikfestival in Wätjens Park vom 24.08-26.08.2018</t>
  </si>
  <si>
    <t>Omnilab-Laborzentrum GmbH &amp; Co. KG</t>
  </si>
  <si>
    <t>Jugend forscht Regionalwettbewerb Bremen-Nord</t>
  </si>
  <si>
    <t>OA Vege. 500,00
OA Burgl. 500,00</t>
  </si>
  <si>
    <t>Beschluss 4240,45
Abruf 1250,00</t>
  </si>
  <si>
    <t>Beschluss 1340,71
Abruf 899,74</t>
  </si>
  <si>
    <t>13 Ja  0 Nein</t>
  </si>
  <si>
    <t>Anträge für
Beiratsmittel 2018</t>
  </si>
  <si>
    <t>Abstimmung alle Fraktionen
nö Beirat 14.05.2018
. Teilnehmer_innen</t>
  </si>
  <si>
    <t>bereits am 12.3.18 bewilligt</t>
  </si>
  <si>
    <t>bereits am 12.2.18 bewilligt</t>
  </si>
  <si>
    <t>11 Ja 0 Nein</t>
  </si>
  <si>
    <t>OA Burgl. 500,00 bewilligt</t>
  </si>
  <si>
    <t xml:space="preserve">Förderverein Bibliothek Blumenthal e V. </t>
  </si>
  <si>
    <t>4000 + 706,92</t>
  </si>
  <si>
    <t>Aktualisierung Bibliotheksbestand</t>
  </si>
  <si>
    <t>Aktuelle Restmittel</t>
  </si>
  <si>
    <t>Verein für Turn und Tanz Farge-Rekum</t>
  </si>
  <si>
    <t>Geräte und Material für kostenloses Integrationsangebot</t>
  </si>
  <si>
    <t>Startgelder Deutsche Videoclip und HipHop Meisterschaft</t>
  </si>
  <si>
    <t>Dokumentationszentrum Blumenthal</t>
  </si>
  <si>
    <t>Öffentlichkeitsarbeit - Druckkosten</t>
  </si>
  <si>
    <t>Anschaffung OverheadProjektoren für Projekte in Kunst</t>
  </si>
  <si>
    <t xml:space="preserve">Freie Turner Blumenthal e. V. </t>
  </si>
  <si>
    <t>FTB- Sommercamp 2018</t>
  </si>
  <si>
    <t>Sport- und Spielfest zum 111-jährigen Jubiläum</t>
  </si>
  <si>
    <t>Kleinkunstveranstaltung</t>
  </si>
  <si>
    <t>Mackenthun, Janet (Schulverein an der Egge?)</t>
  </si>
  <si>
    <t>Anschlag 2018: (vorausichtlich)</t>
  </si>
  <si>
    <t>Voll</t>
  </si>
  <si>
    <t xml:space="preserve">Einnahmen aus Rückforderungen </t>
  </si>
  <si>
    <t>Schulverein an der Egge wurden 2017 577,50 € bewilligt -  nicht abgerufen</t>
  </si>
  <si>
    <t>Blumenthal Aktiv e. V.</t>
  </si>
  <si>
    <t>Unterstützung für "La Strada entdeckt den Bremer Norden"</t>
  </si>
  <si>
    <t>Kostenvoranschläge fehlen noch; lt. Antragssteller gibt OA Hem. 0 €</t>
  </si>
  <si>
    <t>Beschlussvorschlag aus dem Sprecherausschuss</t>
  </si>
  <si>
    <t>SPD</t>
  </si>
  <si>
    <t>CDU</t>
  </si>
  <si>
    <t>BIW</t>
  </si>
  <si>
    <t>Die Grünen</t>
  </si>
  <si>
    <t>FDP</t>
  </si>
  <si>
    <t>Anschrift</t>
  </si>
  <si>
    <t>PLZ / Ort</t>
  </si>
  <si>
    <t>Eingang</t>
  </si>
  <si>
    <t>Ev.-ref. Kirchengemeinde Bremen Blumenthal</t>
  </si>
  <si>
    <t>28779 Bremen</t>
  </si>
  <si>
    <t>Veranstaltungsreihe zum Thema "Antisemitismus"</t>
  </si>
  <si>
    <t>Eigenkapital 750
Gemeinde Bockhorn 250
weitere Drittmittel</t>
  </si>
  <si>
    <t xml:space="preserve">Schulverein Rönnebeck e. V. </t>
  </si>
  <si>
    <t>Helgenstr. 10-12</t>
  </si>
  <si>
    <t>28777 Bremen</t>
  </si>
  <si>
    <t>Baumhaus Schulhof an der Hechelstraße</t>
  </si>
  <si>
    <t>EK 344,40
Deutsches Kinderhilfswerk 5000,00</t>
  </si>
  <si>
    <t xml:space="preserve">Ökologiestation Bremen e. V. </t>
  </si>
  <si>
    <t>Am Gütpohl 11</t>
  </si>
  <si>
    <t>28757 Bremen</t>
  </si>
  <si>
    <t>Druck des Jahresprogramms 2019</t>
  </si>
  <si>
    <t>EK 130,00
OA Veg. 500,00
Sonstiges 600,00</t>
  </si>
  <si>
    <t>Projektbeginn /-Dauer</t>
  </si>
  <si>
    <t xml:space="preserve">Förderverein Bürgerstiftung Blumenthal e. V. </t>
  </si>
  <si>
    <t>Landrat-Christains-Straße 99a</t>
  </si>
  <si>
    <t>Blumenthaler Straßentreiben 2019</t>
  </si>
  <si>
    <t>Partnersch. F. Demokratie  800,00</t>
  </si>
  <si>
    <t>Blumenthaler Sommerfest 2019</t>
  </si>
  <si>
    <t>EK 100,00
Partnersch. F. Demokratie 880,00</t>
  </si>
  <si>
    <t>Quartier gGmbH</t>
  </si>
  <si>
    <t>Breitenweg 41</t>
  </si>
  <si>
    <t>28195 Bremen</t>
  </si>
  <si>
    <t>Kinderkulturprojekt 2019</t>
  </si>
  <si>
    <t>Sen. F. Kultur. 500,00
Sen.f. Bildung 500,00
Gewoba 500,00</t>
  </si>
  <si>
    <t xml:space="preserve">Kulturzentrum Lagerhaus Bremen e. V. </t>
  </si>
  <si>
    <t>Schildstraße 12-19</t>
  </si>
  <si>
    <t>28203 Bremen</t>
  </si>
  <si>
    <t>Interkulturelle Kindertheaterwoche 2019</t>
  </si>
  <si>
    <t>eintritt 1000,00
SJIFS 4500,00
OA Hemeling 800,00
OA Mitte/östl. vorstadt 800,00
OA West 1600,00</t>
  </si>
  <si>
    <t xml:space="preserve">Förderverein Wätjens Park </t>
  </si>
  <si>
    <t>Landrat-Christians-Straße 6</t>
  </si>
  <si>
    <t>Folk im Park - Musikfestival 2019</t>
  </si>
  <si>
    <t>EK 1500,00
Spenden 1500,00
Blth. Aktiv + Sparkasse 3500,00
Sonstiges 1000,00</t>
  </si>
  <si>
    <t>Kreissport Bund Bremen-Nord e.V.</t>
  </si>
  <si>
    <t>Bockhorner Weg 10</t>
  </si>
  <si>
    <t>Sommerferienprogramm 2019</t>
  </si>
  <si>
    <t>OA Vege. 2500,00
Oa Burglesum 2500,00
Sportamt Bremen 1000,00</t>
  </si>
  <si>
    <t>TSV Farge-Rekum</t>
  </si>
  <si>
    <t>Rekumer Str. 2</t>
  </si>
  <si>
    <t>Tag der offenen Tür</t>
  </si>
  <si>
    <t xml:space="preserve"> - </t>
  </si>
  <si>
    <t>Arbeit und Lernzentrum e. V. (ALZ)</t>
  </si>
  <si>
    <t>Hermann-fortmann-Str. 18</t>
  </si>
  <si>
    <t>28759 Bremen</t>
  </si>
  <si>
    <t>Projekt Umweltwächter Bremen-Nord</t>
  </si>
  <si>
    <t xml:space="preserve">Förderverein Kämmereimuseum Blthl. e. V. </t>
  </si>
  <si>
    <t>Hohle Str. 7 B</t>
  </si>
  <si>
    <t>Projekt "Historische Dampfspeicherlok zurück nach Blumenthal"</t>
  </si>
  <si>
    <t>EK 11000,00
Spenden 1000,00
SUBV 6500,00
FV Bürgerstiftung 4000,00
Nicolaus H Schilling Stiftung 3000,00</t>
  </si>
  <si>
    <t>Landrat-Christians-Straße 78</t>
  </si>
  <si>
    <t>Friedrich-Humbert-Str. 22</t>
  </si>
  <si>
    <t xml:space="preserve">Instandsetzung / Erneuerung der Wärmerückgewinnungspumpe </t>
  </si>
  <si>
    <t>EK 681,62
OA Burglesum 1333,33
OA Vege. 1333,33
Sportamt 4000,00</t>
  </si>
  <si>
    <t xml:space="preserve">Sportbad Bremen-Nord e. V. </t>
  </si>
  <si>
    <t>Ev. Luth. Kirchengemeinde Bockhorn</t>
  </si>
  <si>
    <t>Himmelskamp 21</t>
  </si>
  <si>
    <t>Ek 10.000,00
Spenden 500,00
Rücklagen 3.000,00</t>
  </si>
  <si>
    <t>DJK "Germania" Blumenthal e. V. 1957</t>
  </si>
  <si>
    <t>Fresenbergstr. 87</t>
  </si>
  <si>
    <t>Kauf eines stabilen Veranstaltungszeltes</t>
  </si>
  <si>
    <t>EK 308,8</t>
  </si>
  <si>
    <t>Blumenthaler TV v. 1862</t>
  </si>
  <si>
    <t>Am Forst 1</t>
  </si>
  <si>
    <t>Teilnahme am deutschland Cup, Deutsche Meisterschaft in der RSG/Gymnastik - Vorbereitung - Handgerättechniken- Choreografienerstellung</t>
  </si>
  <si>
    <t>EK 270</t>
  </si>
  <si>
    <t xml:space="preserve">Blumenthal Aktiv e. V. </t>
  </si>
  <si>
    <t>Rönnebecker Str. 9</t>
  </si>
  <si>
    <t>La Strada entdeckt den Norden</t>
  </si>
  <si>
    <t xml:space="preserve">Kindertagesstätten Nord e. V. </t>
  </si>
  <si>
    <t>Landrat-Christians-Straße 10</t>
  </si>
  <si>
    <t>19.02.219</t>
  </si>
  <si>
    <t>Musikprojekt</t>
  </si>
  <si>
    <t>EK 2300,00</t>
  </si>
  <si>
    <t>Renovierung  / Umbau Vereinsheim</t>
  </si>
  <si>
    <t>11,132,45</t>
  </si>
  <si>
    <t>EK 11132,45
+ Spenden der Farben</t>
  </si>
  <si>
    <t>Familienzentrum Bockhorn, Haus der Familie</t>
  </si>
  <si>
    <t>Pürschweg 9</t>
  </si>
  <si>
    <t>Anschaffung einer professionellen Spülmaschine</t>
  </si>
  <si>
    <t>EK 0,00
Übernahme Dritter  1160,07</t>
  </si>
  <si>
    <t>Bremer Bäder GmbH</t>
  </si>
  <si>
    <t>Beim Ohlenhof 14</t>
  </si>
  <si>
    <t>28239 Bremen</t>
  </si>
  <si>
    <t>Feierlichkeiten zum 50 jährigen Jubiläum des Freibads Blumenthal</t>
  </si>
  <si>
    <t>EK 2965,93</t>
  </si>
  <si>
    <t>Aktion Krötenschutz</t>
  </si>
  <si>
    <t>Am Becketal 19</t>
  </si>
  <si>
    <t>28755 Bremen</t>
  </si>
  <si>
    <t>Amphibienwanderung 2019 in Blumenthal - Schutzmaßnahmen</t>
  </si>
  <si>
    <t>EK 276,00</t>
  </si>
  <si>
    <t xml:space="preserve">Sportfischer Farge-Rekum e. V. </t>
  </si>
  <si>
    <t>Landstraße 48</t>
  </si>
  <si>
    <t>28790 
Schwanewede</t>
  </si>
  <si>
    <t>Anschaffung Stihl KombiMotor</t>
  </si>
  <si>
    <t>EK 100,00</t>
  </si>
  <si>
    <t>Anschaffung von Volleybällen</t>
  </si>
  <si>
    <t>EK 60,00</t>
  </si>
  <si>
    <t>Freie Waldorfschule Bremen-Nord e.V.</t>
  </si>
  <si>
    <t>Fresenbergstraße 26</t>
  </si>
  <si>
    <t>Bau eines Spielgerüstes</t>
  </si>
  <si>
    <t>EK 3.000,00
Spenden 3.000,00</t>
  </si>
  <si>
    <t>Erstausstattung aller Schüler mit Schul-T-Shirts</t>
  </si>
  <si>
    <t>Übernahme Dritter 1500</t>
  </si>
  <si>
    <t xml:space="preserve">Dokumentationszentrum Blumenthal e. V. </t>
  </si>
  <si>
    <t>Heidbleek 10</t>
  </si>
  <si>
    <t>Renovierung und Erneuerung im Doku</t>
  </si>
  <si>
    <t>EK 500,00</t>
  </si>
  <si>
    <t>EK 250,00</t>
  </si>
  <si>
    <t xml:space="preserve">Digitalisierung Stadtteilarchiv Blumenthal </t>
  </si>
  <si>
    <t>Büroausstattung?</t>
  </si>
  <si>
    <t>EK 2000
Übernahme Dritter 5.000,00</t>
  </si>
  <si>
    <t>Hundesportverein Blumenthal</t>
  </si>
  <si>
    <t>Richard-Taylor-Str. 134</t>
  </si>
  <si>
    <t>Zaunerneuerung an der Welpenplatzanlage</t>
  </si>
  <si>
    <t>EK 400,00</t>
  </si>
  <si>
    <t xml:space="preserve">Verein zur Förderung des Sport- und Freizetbad Blumenthal e. V. </t>
  </si>
  <si>
    <t>Am Freibad 5a</t>
  </si>
  <si>
    <t>EK 1.770,00</t>
  </si>
  <si>
    <t xml:space="preserve">Antrag wurde zurückgezogen und soll überarbeitet werden. </t>
  </si>
  <si>
    <t xml:space="preserve">Abstimmung alle Fraktionen
 Beirat 13.05.2019
</t>
  </si>
  <si>
    <t xml:space="preserve">Vollfinanzierung beantragt
</t>
  </si>
  <si>
    <t>ab Finanzierungszusagen  bis zum Tag des offenen Denkmals (8.9.19)</t>
  </si>
  <si>
    <r>
      <rPr>
        <b/>
        <sz val="8"/>
        <rFont val="Arial"/>
        <family val="2"/>
      </rPr>
      <t>Beschluss vom 12.11.18 = 3.000 € reserviert</t>
    </r>
    <r>
      <rPr>
        <sz val="8"/>
        <rFont val="Arial"/>
        <family val="2"/>
      </rPr>
      <t xml:space="preserve">
Keine Übernahme von Miete und laufenden Kosten</t>
    </r>
  </si>
  <si>
    <r>
      <rPr>
        <b/>
        <sz val="8"/>
        <rFont val="Arial"/>
        <family val="2"/>
      </rPr>
      <t>Beschluss vom 12.11.18 = 5.000 € reserviert</t>
    </r>
    <r>
      <rPr>
        <sz val="8"/>
        <rFont val="Arial"/>
        <family val="2"/>
      </rPr>
      <t xml:space="preserve">
Finanzierung für Dritte. 
Was finanziert wird ist nicht ersichtlich.</t>
    </r>
  </si>
  <si>
    <t>Beschluss vom 12.11.18 = 5.000 € reserviert 
Zwei Anträge zum Freibad - Nr. 21 &amp; 31</t>
  </si>
  <si>
    <t>Beschluss 11.03.2019</t>
  </si>
  <si>
    <t>Spielkombination - Turmkobi</t>
  </si>
  <si>
    <t>Laut Antrag werden die Kosten durch das Eigenkapital gedeckt.</t>
  </si>
  <si>
    <t>Verstetigung des Kulturangebotes für Blumenthal - Nunatak</t>
  </si>
  <si>
    <t>Kauf von Faustbällen</t>
  </si>
  <si>
    <t>EK 37,91</t>
  </si>
  <si>
    <t>Fenstergitter</t>
  </si>
  <si>
    <t>?</t>
  </si>
  <si>
    <t>Caritasverband Bremen-Nord Jugendfreizeitheim Farge</t>
  </si>
  <si>
    <t>Sport verbindet - Bewegungsprojekt</t>
  </si>
  <si>
    <t>EK 900,00</t>
  </si>
  <si>
    <t>Musik verbindet - Musikprojekt</t>
  </si>
  <si>
    <t xml:space="preserve">Verein für Turn und Tanz Farge-Rekum </t>
  </si>
  <si>
    <t>Sandkuhlenweg 12</t>
  </si>
  <si>
    <t>Integrationsfest 4. Bremen Norder Kinderfest</t>
  </si>
  <si>
    <t>EK 5000,00
Spenden 2000,00
Übernahme Dritter 2000,00
Sonstiges 1000,00</t>
  </si>
  <si>
    <t>Fresenbergstr. 137</t>
  </si>
  <si>
    <t>Ersatz der Bestuhlung im Rittersaal</t>
  </si>
  <si>
    <t>EK 1000,00
Spenden 300,00</t>
  </si>
  <si>
    <t xml:space="preserve">Burg Blomendal e. V. </t>
  </si>
  <si>
    <t>Ersatz des defekten Treppenliftes</t>
  </si>
  <si>
    <t>EK 1500,00
Spenden 1500,00</t>
  </si>
  <si>
    <t>evtl. als Haushaltsantrag an die Senatorin für Finanzen / Immobilien Bremen</t>
  </si>
  <si>
    <t>Finan-
zierungsart</t>
  </si>
  <si>
    <t xml:space="preserve">Wurde am 12.04.2019 um Aufklärung gebten. </t>
  </si>
  <si>
    <t>Stand: 09.05.2019</t>
  </si>
  <si>
    <t>Haushaltsantrag stellen</t>
  </si>
  <si>
    <t>Förderung von Antrag 31</t>
  </si>
  <si>
    <t>Festbetrag</t>
  </si>
  <si>
    <t>Fehlbedarf</t>
  </si>
  <si>
    <t>Anrede</t>
  </si>
  <si>
    <t>Vorname</t>
  </si>
  <si>
    <t>Nachname</t>
  </si>
  <si>
    <t>Herr</t>
  </si>
  <si>
    <t>Frau</t>
  </si>
  <si>
    <t>Arne</t>
  </si>
  <si>
    <t>Christoph</t>
  </si>
  <si>
    <t>Martina</t>
  </si>
  <si>
    <t>Peter</t>
  </si>
  <si>
    <t>Andrea</t>
  </si>
  <si>
    <t>Recai</t>
  </si>
  <si>
    <t>Rainer</t>
  </si>
  <si>
    <t>Nicole</t>
  </si>
  <si>
    <t>Geertruida</t>
  </si>
  <si>
    <t>Susanne</t>
  </si>
  <si>
    <t>Uwe</t>
  </si>
  <si>
    <t>Hilke</t>
  </si>
  <si>
    <t>Beckendorf</t>
  </si>
  <si>
    <t>Detlef</t>
  </si>
  <si>
    <t>Tanja</t>
  </si>
  <si>
    <t>Claudia</t>
  </si>
  <si>
    <t>Reiner</t>
  </si>
  <si>
    <t>Fritz-Dieter</t>
  </si>
  <si>
    <t>Marcell</t>
  </si>
  <si>
    <t>Johanne</t>
  </si>
  <si>
    <t>Stefan</t>
  </si>
  <si>
    <t>Almuth</t>
  </si>
  <si>
    <t>Michael</t>
  </si>
  <si>
    <t>Christina</t>
  </si>
  <si>
    <t>Kirsten</t>
  </si>
  <si>
    <t>Edna</t>
  </si>
  <si>
    <t>Christian</t>
  </si>
  <si>
    <t>Werner</t>
  </si>
  <si>
    <t>Wolfgang</t>
  </si>
  <si>
    <t>Thea</t>
  </si>
  <si>
    <t>Sarah</t>
  </si>
  <si>
    <t>Klaus</t>
  </si>
  <si>
    <t>Schnaidt</t>
  </si>
  <si>
    <t>Nowack</t>
  </si>
  <si>
    <t>Aytas</t>
  </si>
  <si>
    <t>Siamis</t>
  </si>
  <si>
    <t>Frankenberg</t>
  </si>
  <si>
    <t>Koch</t>
  </si>
  <si>
    <t>Büntig</t>
  </si>
  <si>
    <t>Lischka</t>
  </si>
  <si>
    <t>Schnibben</t>
  </si>
  <si>
    <t>Gorn</t>
  </si>
  <si>
    <t>Latimer</t>
  </si>
  <si>
    <t>Gyrok</t>
  </si>
  <si>
    <t>Jonderko</t>
  </si>
  <si>
    <t>Regensdorff</t>
  </si>
  <si>
    <t>Stegink-Lüken</t>
  </si>
  <si>
    <t>Naunheim</t>
  </si>
  <si>
    <t>Pahl</t>
  </si>
  <si>
    <t>Golla</t>
  </si>
  <si>
    <t>Forstino</t>
  </si>
  <si>
    <t>Petermann</t>
  </si>
  <si>
    <t>Heller</t>
  </si>
  <si>
    <t>Psioda</t>
  </si>
  <si>
    <t>Frierdich</t>
  </si>
  <si>
    <t>Kroll</t>
  </si>
  <si>
    <t>Fabri</t>
  </si>
  <si>
    <t>Matschulla</t>
  </si>
  <si>
    <t>Peters</t>
  </si>
  <si>
    <t>Zahl ausgeschrieben</t>
  </si>
  <si>
    <t>Beschluss</t>
  </si>
  <si>
    <t>zweihundertfünfzig</t>
  </si>
  <si>
    <t>zweitausendsiebenhundert</t>
  </si>
  <si>
    <t>fünfhundert</t>
  </si>
  <si>
    <t>achthundert</t>
  </si>
  <si>
    <t>fünfhundertsiebzig</t>
  </si>
  <si>
    <t>eintausend</t>
  </si>
  <si>
    <t>fünfttausend</t>
  </si>
  <si>
    <t>zweitausendfünfhundert</t>
  </si>
  <si>
    <t>achttausend</t>
  </si>
  <si>
    <t>eintausendeinhundert</t>
  </si>
  <si>
    <t>fünftausend</t>
  </si>
  <si>
    <t>vierhundertzweiundsiebzig</t>
  </si>
  <si>
    <t>fünfhundertvierzig</t>
  </si>
  <si>
    <t>vierhundertachtzig</t>
  </si>
  <si>
    <t>achthunderteinundneunzig</t>
  </si>
  <si>
    <t>dreihundertzweiunddreißig</t>
  </si>
  <si>
    <t>neunhundert</t>
  </si>
  <si>
    <t>dreitausendvierhundertfünfzig</t>
  </si>
  <si>
    <t>Ende</t>
  </si>
  <si>
    <t>31.06.2019</t>
  </si>
  <si>
    <t>Projektkosten</t>
  </si>
  <si>
    <t>Eigenmittel usw</t>
  </si>
  <si>
    <t>Projektende</t>
  </si>
  <si>
    <t>Verwendungsnachweis</t>
  </si>
  <si>
    <t>Maßnahmentitel</t>
  </si>
  <si>
    <t>PLZ und Ort</t>
  </si>
  <si>
    <t>Adresse</t>
  </si>
  <si>
    <t>Antragssteller</t>
  </si>
  <si>
    <t>Lfd nr</t>
  </si>
  <si>
    <t>Beschluss vom</t>
  </si>
  <si>
    <t>31.11.2019</t>
  </si>
  <si>
    <t xml:space="preserve">eintausenddreihundertdreiunddreizig </t>
  </si>
  <si>
    <t>viertausendachtunddreizig</t>
  </si>
  <si>
    <t>vierhundertsiebenundzwanzig</t>
  </si>
  <si>
    <t>eintausenddreihundertsiebenundzwanzig</t>
  </si>
  <si>
    <t>eintausendsiebenhundert</t>
  </si>
  <si>
    <t>Volle Gewährung</t>
  </si>
  <si>
    <t>ja</t>
  </si>
  <si>
    <t>Frau Susanne Lischka</t>
  </si>
  <si>
    <t>Anschaffung eines PKWs für die Umweltwächter</t>
  </si>
  <si>
    <t>Vollfinanzierung</t>
  </si>
  <si>
    <t>01.01.2019-31.12.2019</t>
  </si>
  <si>
    <t>Ursprünglicher Antrag wurde zurückgezogen und sollte überarbeitet werden.  Neuer Antrag für Anschaffung PKW - genehmigt durch die Oas Vegesack und Burglesum</t>
  </si>
  <si>
    <t>DLRG</t>
  </si>
  <si>
    <t>Am Rabenfeld 2</t>
  </si>
  <si>
    <t>Herr Walter Heye</t>
  </si>
  <si>
    <t>Anschaffung mobiler LED-Beleuchtung</t>
  </si>
  <si>
    <t>September 2019 - 31.12.2019</t>
  </si>
  <si>
    <t>FV Kämmereimuseum</t>
  </si>
  <si>
    <t>Hehle Str. 7B</t>
  </si>
  <si>
    <t>Herr Detlef Gorn</t>
  </si>
  <si>
    <t>Eröffnung Tag d. off. Denkmals</t>
  </si>
  <si>
    <t>Eigenmittel 700,-
Spenden 500,-</t>
  </si>
  <si>
    <t>Schachklub</t>
  </si>
  <si>
    <t>Platjenwerber Weg</t>
  </si>
  <si>
    <t>28717 Bremen</t>
  </si>
  <si>
    <t>Herr Klaus Hattenhauer</t>
  </si>
  <si>
    <t>Kauf eines Schranks für Schachmaterial</t>
  </si>
  <si>
    <t>Eigenmittel 122,- 
Stiftung Sparda Bank 1000,-
OA Burglesum 300,-
OA Vegesack 300,-</t>
  </si>
  <si>
    <t>FV Bibliothek</t>
  </si>
  <si>
    <t>Mühlenstraße 70</t>
  </si>
  <si>
    <t>Finanzierung von Büchern</t>
  </si>
  <si>
    <t xml:space="preserve">Eigenmittel 100,- </t>
  </si>
  <si>
    <t>Dreher</t>
  </si>
  <si>
    <t>Hermann-Lamprecht-Str. 69</t>
  </si>
  <si>
    <t>27442 Gnarrenburg</t>
  </si>
  <si>
    <t>Frau Marion Dreher</t>
  </si>
  <si>
    <t>Weihnachtsaktion - Weihnachtsteller f. Bremer Tafel</t>
  </si>
  <si>
    <t>Eigenmittel 300,- 
OA Vegesack 500,-</t>
  </si>
  <si>
    <t>November 2019 - 31.12.2019</t>
  </si>
  <si>
    <t>Weidemann</t>
  </si>
  <si>
    <t>Fünfhundersiebenundsiebzig</t>
  </si>
  <si>
    <t>Ökologiestation Bremen e.V.</t>
  </si>
  <si>
    <t xml:space="preserve">Druck des Jahresprogramms 2020  der Ökologiestation </t>
  </si>
  <si>
    <t>130,00 Eigenmittel
500,00 Ortsamt Vegesack 
600,00 Sonstiges</t>
  </si>
  <si>
    <t>QUATIER gemeinnützige Gesellschaft mbH</t>
  </si>
  <si>
    <t xml:space="preserve">28195 Bremen </t>
  </si>
  <si>
    <t>Kulturprojekt 2020</t>
  </si>
  <si>
    <t xml:space="preserve">Sen.f. Kultur/Bildung 1.000,00
Sonstiges 500,00
</t>
  </si>
  <si>
    <t xml:space="preserve">Kulturzentrum Lagerhaus </t>
  </si>
  <si>
    <t xml:space="preserve">28203 Bremen </t>
  </si>
  <si>
    <t>Interkulturelle Kindertheaterwoche 2020</t>
  </si>
  <si>
    <t xml:space="preserve">9,500,00 </t>
  </si>
  <si>
    <t xml:space="preserve">1.000,00 Eigenmittel
4.500,00 Sozialsenatorin 
3.200,00 Sonstiges </t>
  </si>
  <si>
    <t>Neue Gruppe Kulturarbeit e.V.</t>
  </si>
  <si>
    <t>Schildstraße 21</t>
  </si>
  <si>
    <t>LA STRADA ENTDECKT DEN Bremen Norden</t>
  </si>
  <si>
    <t>An der Lesumer Kirche 22</t>
  </si>
  <si>
    <t xml:space="preserve">28717 Bremen </t>
  </si>
  <si>
    <t>Kunst: Route 2020</t>
  </si>
  <si>
    <t>Ortsamt Burglesum 910,00
Ortsamt Blumenthal 910,00
Ortsamt Vegesack 910,00
Sparkasse Bremen 300,00</t>
  </si>
  <si>
    <t>Lüssumer Heide 6</t>
  </si>
  <si>
    <t>Schränke</t>
  </si>
  <si>
    <t>2.11,06</t>
  </si>
  <si>
    <t xml:space="preserve">400,00 Spenden </t>
  </si>
  <si>
    <t>Notruf für vergewaltigte Frauen und Mädchen e.V.</t>
  </si>
  <si>
    <t>Fedelhören 6</t>
  </si>
  <si>
    <t xml:space="preserve">K.O. Mittel Präventions-Kampange </t>
  </si>
  <si>
    <t xml:space="preserve">180,18 Eigenmittel 
300,00 Spenden
4.200,00 Kostenübernahme Dritter 
</t>
  </si>
  <si>
    <t xml:space="preserve">MTV-Eiche Schönebeck </t>
  </si>
  <si>
    <t xml:space="preserve">28759 Bremen </t>
  </si>
  <si>
    <t xml:space="preserve">Anschaffung Trikots, Trainingsanzügen für Wettkämpfe sowie Spielbälle und Balltasche </t>
  </si>
  <si>
    <t>2.000,00 Ortsamt Burglesum 
2.000,00 Ortsamt Vegesack</t>
  </si>
  <si>
    <t>Südstraße 2</t>
  </si>
  <si>
    <t>Geschichte des KZ-Außenlagers Bluhmenthal (Buch)</t>
  </si>
  <si>
    <t xml:space="preserve">972,00 Eigenmittel 
1.500,00 Spenden 
</t>
  </si>
  <si>
    <t>Kreissportbund Bremen-Nord e.V</t>
  </si>
  <si>
    <t xml:space="preserve">28779 Bremen </t>
  </si>
  <si>
    <t>Wimmer</t>
  </si>
  <si>
    <t>Maetze</t>
  </si>
  <si>
    <t>Schenk</t>
  </si>
  <si>
    <t>Gabriele</t>
  </si>
  <si>
    <t>Maren</t>
  </si>
  <si>
    <t>Sonja</t>
  </si>
  <si>
    <t>Ellebrecht</t>
  </si>
  <si>
    <t>Edmund</t>
  </si>
  <si>
    <t xml:space="preserve">Gliedt </t>
  </si>
  <si>
    <t>Karsten</t>
  </si>
  <si>
    <t>Abstimmung alle Fraktionen</t>
  </si>
  <si>
    <t>Hans Peter</t>
  </si>
  <si>
    <t>Hanke</t>
  </si>
  <si>
    <t>Sommerferienprogramm 2020</t>
  </si>
  <si>
    <t>OA Vegeasck 2.500,- 
Oa Burglesum 2.500,- 
Sportamt 1.000,-</t>
  </si>
  <si>
    <t xml:space="preserve">Technolgiepark  Uni Bremen e. V. </t>
  </si>
  <si>
    <t>Enrique-Schmit-Str. 7</t>
  </si>
  <si>
    <t>28359 Bremen</t>
  </si>
  <si>
    <t>Katja</t>
  </si>
  <si>
    <t>Schulz</t>
  </si>
  <si>
    <t>Jugend forscht - Regionalwettbewerb Bremen-Nord 2020</t>
  </si>
  <si>
    <t xml:space="preserve">OA Vegeasck 500,- 
Oa Burglesum 500,- </t>
  </si>
  <si>
    <t xml:space="preserve">Förderverein Bibliothek Blumenthal e. V. </t>
  </si>
  <si>
    <t>Anschaffung von Literatur</t>
  </si>
  <si>
    <t>200 Eigenmittel</t>
  </si>
  <si>
    <t>Zuschuss für einen Kofferanhäger für den Spieltreff</t>
  </si>
  <si>
    <t>Eigenmittel 2.000,-
OA Vegesack 1.500,-
OA Burglesum 1.500,-</t>
  </si>
  <si>
    <t>Thomas</t>
  </si>
  <si>
    <t>Garz</t>
  </si>
  <si>
    <t>Amphibienschutzaktion Blumenthal</t>
  </si>
  <si>
    <t>Freie Turner Blumenthal e. V. von 1907</t>
  </si>
  <si>
    <t>Holger</t>
  </si>
  <si>
    <t>Gatz</t>
  </si>
  <si>
    <t>FTB- Sommercamp 2020</t>
  </si>
  <si>
    <t>Eigenmittel 150,-</t>
  </si>
  <si>
    <t xml:space="preserve">Förderverein der Frewilligen Feuerwehr Blumenthal e. V. </t>
  </si>
  <si>
    <t>Menkestr. 13a</t>
  </si>
  <si>
    <t>Jenke</t>
  </si>
  <si>
    <t>Ersatzbeschaffung von Feldbetten und Anschaffung von Wintermützen</t>
  </si>
  <si>
    <t>Eigenmittel 125,00</t>
  </si>
  <si>
    <t>Blumenthaler Turnverein von 1862 e. V:.</t>
  </si>
  <si>
    <t>50. Internationales Schwimmfest des Blumenthaler Turnvereins</t>
  </si>
  <si>
    <t>Eigenmittel 997,85
OA Vegesack 1.750,00</t>
  </si>
  <si>
    <t>Nunatak - Kulturangebot für Blumenthal 2020</t>
  </si>
  <si>
    <t>Eigenmittel 4.900,-
Spardabank Stiftung 4.200,-</t>
  </si>
  <si>
    <t xml:space="preserve">Wanderlust e. V. </t>
  </si>
  <si>
    <t>Hansator 1</t>
  </si>
  <si>
    <t>28217 Bremen</t>
  </si>
  <si>
    <t>Stuckenbrok</t>
  </si>
  <si>
    <t>Verbesserung der aktiven Teilhabe am Hellseatic</t>
  </si>
  <si>
    <t>Eigenmittel 350,-
Spenden 250,-</t>
  </si>
  <si>
    <t xml:space="preserve">Hellseatic u. G. </t>
  </si>
  <si>
    <t>NS Vergangenheit auf dem BWK-Gelände</t>
  </si>
  <si>
    <t>Eigenmittel 500,- 
Spenden 250,-</t>
  </si>
  <si>
    <t>Caritasverband Bremen-Nord / JFH Farge</t>
  </si>
  <si>
    <t>Sportbezogenes Partizipationsprojekt</t>
  </si>
  <si>
    <t>Eigenmittel 1371,60</t>
  </si>
  <si>
    <t>31.11.2020</t>
  </si>
  <si>
    <t>Freizeitpädagogisches Sommerferienprojekt</t>
  </si>
  <si>
    <t>Eigenmittel 765,-</t>
  </si>
  <si>
    <t xml:space="preserve">TSV Farge-Rekum v. 1890 e. V. </t>
  </si>
  <si>
    <t xml:space="preserve">Förderverein Wätjens Park e. V. </t>
  </si>
  <si>
    <t>Landrat-Christians-Str. 6</t>
  </si>
  <si>
    <t>Folk im Park 2020</t>
  </si>
  <si>
    <t xml:space="preserve">Eigenmittel 1500,-
Spenden 1500,-
Dritte 3500,- </t>
  </si>
  <si>
    <t>Doku Blumenthal</t>
  </si>
  <si>
    <t>Kim-Nikoline</t>
  </si>
  <si>
    <t>Kraul</t>
  </si>
  <si>
    <t>Geschirrspüler für Kurse und Veranstlatungen</t>
  </si>
  <si>
    <t>Eigenmittel 112,-</t>
  </si>
  <si>
    <t xml:space="preserve">Heimatverein Farge-Rekum e. V. </t>
  </si>
  <si>
    <t>Unter dem Berg 31</t>
  </si>
  <si>
    <t>Rosemarie</t>
  </si>
  <si>
    <t>Dietrich</t>
  </si>
  <si>
    <t>Instandhaltung Kahnschifferhaus</t>
  </si>
  <si>
    <t xml:space="preserve">Eigenmittel 650,- </t>
  </si>
  <si>
    <t>Fortino</t>
  </si>
  <si>
    <t>Kauf von Geräten (Turnen)</t>
  </si>
  <si>
    <t>Eigenmittel 50,-</t>
  </si>
  <si>
    <t>Margret</t>
  </si>
  <si>
    <t>Gerdes</t>
  </si>
  <si>
    <t>Geräteschulung RSG / Jugendgruppen / D-Cup Teilnahme</t>
  </si>
  <si>
    <t>Eigenmittel 200,-
Spenden 350,-</t>
  </si>
  <si>
    <t>Kauf von Geräten (Kinderturnen)</t>
  </si>
  <si>
    <t>Verein für Turn und Tanz</t>
  </si>
  <si>
    <t xml:space="preserve">Sarah </t>
  </si>
  <si>
    <t>Planungsgelder  für ein gemeinnütziges Sport- und Gesundheitszentrum</t>
  </si>
  <si>
    <t>Sportamt 3750,00</t>
  </si>
  <si>
    <t xml:space="preserve">Nordbremer Lebensmittelhilfe e. V. </t>
  </si>
  <si>
    <t>Schwaneweder Str. 70</t>
  </si>
  <si>
    <t>Marcus</t>
  </si>
  <si>
    <t>Heine</t>
  </si>
  <si>
    <t>Anschaffung von neuen Gefrier- und Kühlschränken</t>
  </si>
  <si>
    <t>Eigenmittel 350,-</t>
  </si>
  <si>
    <t xml:space="preserve">EPSYMO e.V. </t>
  </si>
  <si>
    <t>Rekumer Str. 11</t>
  </si>
  <si>
    <t>28777  Bremen</t>
  </si>
  <si>
    <t>Anna</t>
  </si>
  <si>
    <t>Freckmann</t>
  </si>
  <si>
    <t>Fahrzeuge für zwei Hortgruppen und Sitzkissen</t>
  </si>
  <si>
    <t>Eigenmittel 435,90</t>
  </si>
  <si>
    <t xml:space="preserve">DLRG Bremen-Nord e. V. </t>
  </si>
  <si>
    <t>Haye</t>
  </si>
  <si>
    <t>Walter</t>
  </si>
  <si>
    <t xml:space="preserve">Neubeschaffung Einsatztauchgeräte Taucheinsatzzung DLRG Bremen-Nord e. V. </t>
  </si>
  <si>
    <t>frühzeitiger Maßnahmenbeginn gewährt</t>
  </si>
  <si>
    <t>Vollfinanzierung, Interesse der Stadt = Sicherung der Arbeitsplätze
Festbetrag = Absprache mit den anderen Ortsämtern
Vegesack und Burglesum gewähren nur mit der Bedingung, dass Blumenthal sich beteiligt 
frühzeitiger Maßnahmenbeginn gewährt</t>
  </si>
  <si>
    <t>bereits gewährt, Prüfung der Projektverschiebung</t>
  </si>
  <si>
    <t xml:space="preserve">Förderzusage aus Burglesum liegt vor, </t>
  </si>
  <si>
    <t>Förderantrag bei 14 weiteren Ortsämtern gestellt, Zusage aus Burglesum liegt vor</t>
  </si>
  <si>
    <t>Keine Eigenmittel!!!
Förderzusage in Höhe von 1.500,- € aus Burglesum liegt vor</t>
  </si>
  <si>
    <r>
      <rPr>
        <b/>
        <sz val="8"/>
        <rFont val="Arial"/>
        <family val="2"/>
      </rPr>
      <t>aktuelle Kostenaufstellung angefordert</t>
    </r>
    <r>
      <rPr>
        <sz val="8"/>
        <rFont val="Arial"/>
        <family val="2"/>
      </rPr>
      <t xml:space="preserve">
Förderzusage aus Burglesum liegt vor, Einnahmen müssen mit den Ausgaben verrechnet werden + Auflösende Bedingung, dass das Blumenthal sich ebenfalls beteiligt</t>
    </r>
  </si>
  <si>
    <t>Vorzeitiger Maßnahmenbeginn gewährt
Förderzusage i. H. v. 500,- € aus Burglesum liegt vor</t>
  </si>
  <si>
    <t>Gleichlautender Antrag liegt in Vegesack vor</t>
  </si>
  <si>
    <t>wollten das Projekt im sprecherausschuss / Beirat vorstellen daher keine vorliegenden Kostenvoranschlänge</t>
  </si>
  <si>
    <t>Kostenvoranschläge liegen vor, werden dem Beirat nachgereicht</t>
  </si>
  <si>
    <t>Grundlage neue Außendarstellung: Corprate Desing</t>
  </si>
  <si>
    <t>Eigenmittel 300,-</t>
  </si>
  <si>
    <t>24 1</t>
  </si>
  <si>
    <t>Neuanschaffung PC Geschäftsstelle</t>
  </si>
  <si>
    <t>Eigenmittel 250,-</t>
  </si>
  <si>
    <t>24 2</t>
  </si>
  <si>
    <t>Eigenmittel 50</t>
  </si>
  <si>
    <t>24 3</t>
  </si>
  <si>
    <t>Elektronische Schließanlage</t>
  </si>
  <si>
    <t xml:space="preserve">Eigenmittel 2.000,- </t>
  </si>
  <si>
    <t>24 4</t>
  </si>
  <si>
    <t>Deuserbänder</t>
  </si>
  <si>
    <t>24 5</t>
  </si>
  <si>
    <t>Jugendfußballtore</t>
  </si>
  <si>
    <t xml:space="preserve">Eigenmittel 1.500,- </t>
  </si>
  <si>
    <t>HSV-Blumenthal</t>
  </si>
  <si>
    <t xml:space="preserve">Eigenmittel 3260,- </t>
  </si>
  <si>
    <t>Keine Eigenmittel</t>
  </si>
  <si>
    <t>eintausendsiebenhundertelf</t>
  </si>
  <si>
    <t>dreihundert</t>
  </si>
  <si>
    <t>eintausendfünfhundert</t>
  </si>
  <si>
    <t>dreitausend</t>
  </si>
  <si>
    <t>zweihundertsiebzig</t>
  </si>
  <si>
    <t>fünfhundertachtzig</t>
  </si>
  <si>
    <t>eintausendsiebenhundertfünfzig</t>
  </si>
  <si>
    <t>dreitausendfünfhundert</t>
  </si>
  <si>
    <t>neunhundertfünfzig</t>
  </si>
  <si>
    <t>eintausendfünfzig</t>
  </si>
  <si>
    <t>eintausendsechshundert</t>
  </si>
  <si>
    <t>sechshundertneunundvierzig</t>
  </si>
  <si>
    <t>einhundertvierundzwanzig</t>
  </si>
  <si>
    <t>einhundertneunundsechzig</t>
  </si>
  <si>
    <t>dreitausendzweihundertsechzehn</t>
  </si>
  <si>
    <t>sechstausend</t>
  </si>
  <si>
    <t>vierhundertdreiundfünfzig</t>
  </si>
  <si>
    <t>sechshundert</t>
  </si>
  <si>
    <t>dreihundertsiebzig</t>
  </si>
  <si>
    <t>eintausendzweihundertfünfunddreißig</t>
  </si>
  <si>
    <t>vierhundertfünfzig</t>
  </si>
  <si>
    <t>dreitausendeinhundertzweiundvierzig</t>
  </si>
  <si>
    <t>dreitausendfünfundvierzig</t>
  </si>
  <si>
    <t>eintausendvierhundert</t>
  </si>
  <si>
    <t>nein</t>
  </si>
  <si>
    <t>Hermann-Fortmann-Str. 18</t>
  </si>
  <si>
    <t>Ziegeleiweg 33A</t>
  </si>
  <si>
    <t xml:space="preserve">28757 Bremen </t>
  </si>
  <si>
    <t>Kinder- und Familienzentrum Farge-Rekum</t>
  </si>
  <si>
    <t>Neuanschaffung Eis-/Betreuertaschen</t>
  </si>
  <si>
    <t>Andre</t>
  </si>
  <si>
    <t>Instandsetzung des Übungsplatzs</t>
  </si>
  <si>
    <t>(Negativliste schließt Kosten für Sachverständige, Gerichts- und ähnlcihe Kosten aus.)</t>
  </si>
  <si>
    <t>vermutlich keine Kosten angefallen - noch keine Rückmeldung vom Verein</t>
  </si>
  <si>
    <t>Verwendungsnachweis zu prüfen</t>
  </si>
  <si>
    <t>Mittelabruf kommt zeitnah</t>
  </si>
  <si>
    <t>Stand: 21.09.2020</t>
  </si>
  <si>
    <t>Kravmaga Bremen-Nord</t>
  </si>
  <si>
    <t>Blaufärberstr. 19</t>
  </si>
  <si>
    <t>Mario</t>
  </si>
  <si>
    <t>Schuldt</t>
  </si>
  <si>
    <t>Beschaffung von Kampfsportmatten und Boxsäcken</t>
  </si>
  <si>
    <t>Eigenmittel 2582,82</t>
  </si>
  <si>
    <t>ProFamilia</t>
  </si>
  <si>
    <t>Weserstraße 35</t>
  </si>
  <si>
    <t>Anschaffung von neuen Laptops und PC-Zubehör</t>
  </si>
  <si>
    <t>Amt für Soziale Dienste</t>
  </si>
  <si>
    <t>Am Sedanplatz</t>
  </si>
  <si>
    <t>Monika</t>
  </si>
  <si>
    <t>Hublitz</t>
  </si>
  <si>
    <t>Instandsetzung Seilbahn am Spielplatz Pürschweg</t>
  </si>
  <si>
    <t>Instandsetzung Spielplatz "Lichtblickstr."</t>
  </si>
  <si>
    <t>2. Rate - Anträge nach Vergabe der Mittel</t>
  </si>
  <si>
    <t>meldet sich erst in der 39. KW, vermutlich weniger als 8000,00 €</t>
  </si>
  <si>
    <t>Wegen Corona ausgefallen</t>
  </si>
  <si>
    <t>Bokelbergstr. 5</t>
  </si>
  <si>
    <t>Dreitausendsiebenhundertfünfzig</t>
  </si>
  <si>
    <t>PC wurde für 681,38 € angeschafft, daher nur Mittel in Höhe von 431,38 aus den Globalmitteln</t>
  </si>
  <si>
    <t>Ausgezahlt</t>
  </si>
  <si>
    <t xml:space="preserve">NiordBremerLeichtathletikfreunde e. V. </t>
  </si>
  <si>
    <t>Striekenkamp 78</t>
  </si>
  <si>
    <t>Brand</t>
  </si>
  <si>
    <t>Wilhelm</t>
  </si>
  <si>
    <t>Einbau von zwei getrennt gesetzten Torflügeln</t>
  </si>
  <si>
    <t>Eigenmittel 967,06
SpardaBank 1500,00
OA Veg. 800,00
Sportamt 900,00</t>
  </si>
  <si>
    <t>Psychomotorikmaterial</t>
  </si>
  <si>
    <t>Spenden 150</t>
  </si>
  <si>
    <t>Baumodul "Spieleland" für Kinderturnkurse</t>
  </si>
  <si>
    <t>Eigenmittel 350,00</t>
  </si>
  <si>
    <t>Eigenmittel 312,00</t>
  </si>
  <si>
    <t>Ja</t>
  </si>
  <si>
    <t>Mittelabruf 12.10.20</t>
  </si>
  <si>
    <t>Mittelabruf 02.11.2020</t>
  </si>
  <si>
    <t>Landrat-Christians-Str. 99a</t>
  </si>
  <si>
    <t>Repräsentationsfond</t>
  </si>
  <si>
    <t>Budde-Weber</t>
  </si>
  <si>
    <t>Ingrid</t>
  </si>
  <si>
    <t>eintausendfünfhundertzweiundachtzig</t>
  </si>
  <si>
    <t>eintausendsiebenhundertsiebenundsiebzig</t>
  </si>
  <si>
    <t>eintausendzweihundertneunundvierzig</t>
  </si>
  <si>
    <t>sechshundertvierundfünfzig</t>
  </si>
  <si>
    <t>eintausendachtzehn</t>
  </si>
  <si>
    <t>viertausend</t>
  </si>
  <si>
    <t>Anschaffung und Installation von Weihnachtsbeleuchtung am Blumenthaler Marktplatz</t>
  </si>
  <si>
    <t xml:space="preserve">Herr </t>
  </si>
  <si>
    <t>Hans-Gerd</t>
  </si>
  <si>
    <t>Thormeier</t>
  </si>
  <si>
    <t>Förderverein Bürgerstiftung Blumenthal e. V.</t>
  </si>
  <si>
    <t>Außendarstellung: Baustein Website</t>
  </si>
  <si>
    <t>eintausendfünfhundertzweiundsiebzig</t>
  </si>
  <si>
    <t>Doku Blumenthal?</t>
  </si>
  <si>
    <t>Projekt Umweltwächter 2021</t>
  </si>
  <si>
    <t>Sommerferienprogramm 2021</t>
  </si>
  <si>
    <t xml:space="preserve">Gastgeber Sprache </t>
  </si>
  <si>
    <t>Kulturprojekt 2021</t>
  </si>
  <si>
    <t xml:space="preserve">Förderverein für RSG </t>
  </si>
  <si>
    <t>Projekt D-Cup DM RSG 2021</t>
  </si>
  <si>
    <t>Verschönerungsaktion von Haus und Garten</t>
  </si>
  <si>
    <t>Anschaffung von 2 Faltpavillons</t>
  </si>
  <si>
    <t>Trainingscamp für Gymnastinnen</t>
  </si>
  <si>
    <t xml:space="preserve">Kanu-Club Rönnebeck e. V. </t>
  </si>
  <si>
    <t>Anschaffung eines neuen Vereinsbootes</t>
  </si>
  <si>
    <t>Aktualisierung des Literaturbestandes</t>
  </si>
  <si>
    <t>Zielelemente für fittiespiele -  Tennisplatzblenden</t>
  </si>
  <si>
    <t>Freie Walddorfschule Bremen-Nord e. V.</t>
  </si>
  <si>
    <t>Förderung der musikalischen Entwicklung</t>
  </si>
  <si>
    <t xml:space="preserve">Kinderturnen (Bauen, Turnen und Spielen) </t>
  </si>
  <si>
    <t>Junge Familie in Schwung - Baumodul Bücke</t>
  </si>
  <si>
    <t>Verleih von Sport- und Spielbedarf</t>
  </si>
  <si>
    <t>LA STRADA Entdeckt den Bremer-Norden</t>
  </si>
  <si>
    <t>Kauf eines PKW-Anhänger</t>
  </si>
  <si>
    <t>Kreativwerkstatt in den Sommerferien 2021</t>
  </si>
  <si>
    <t>Beschaffung von Medizinnbällen / Set "Koordination"</t>
  </si>
  <si>
    <t>Interkulturelle Kindertheaterwoche 2021</t>
  </si>
  <si>
    <t xml:space="preserve">Druck des Jahresprogramms 2021  der Ökologiestation </t>
  </si>
  <si>
    <t>Baustein Programmheft</t>
  </si>
  <si>
    <t xml:space="preserve">Umbau Fallrohr für Regentonne zur Bewässerung </t>
  </si>
  <si>
    <t xml:space="preserve">NordBremerLeichtathletikfreunde e. V. </t>
  </si>
  <si>
    <t>für die erste Rate zur Verfügung:</t>
  </si>
  <si>
    <t>gemäß Antrag</t>
  </si>
  <si>
    <t>Lfd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</si>
</sst>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[Red]#,##0.00"/>
    <numFmt numFmtId="166" formatCode="#,##0.00\ _€"/>
    <numFmt numFmtId="167" formatCode="#,##0.00_ ;\-#,##0.00\ "/>
    <numFmt numFmtId="168" formatCode="d/m/yy;@"/>
    <numFmt numFmtId="169" formatCode="#,##0.00\ &quot;€&quot;"/>
  </numFmts>
  <fonts count="4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u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8"/>
      <color theme="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color theme="4"/>
      <name val="Calibri"/>
      <family val="2"/>
    </font>
    <font>
      <b/>
      <sz val="8"/>
      <color theme="1" tint="0.499984740745262"/>
      <name val="Arial"/>
      <family val="2"/>
    </font>
    <font>
      <sz val="8"/>
      <color theme="5"/>
      <name val="Arial"/>
      <family val="2"/>
    </font>
    <font>
      <b/>
      <u/>
      <sz val="8"/>
      <color theme="5"/>
      <name val="Arial"/>
      <family val="2"/>
    </font>
    <font>
      <b/>
      <sz val="8"/>
      <color theme="5"/>
      <name val="Arial"/>
      <family val="2"/>
    </font>
    <font>
      <sz val="11"/>
      <color theme="5"/>
      <name val="Arial"/>
      <family val="2"/>
    </font>
    <font>
      <b/>
      <u/>
      <sz val="8"/>
      <color theme="4"/>
      <name val="Arial"/>
      <family val="2"/>
    </font>
    <font>
      <sz val="11"/>
      <color theme="4"/>
      <name val="Arial"/>
      <family val="2"/>
    </font>
    <font>
      <b/>
      <sz val="8"/>
      <color theme="1"/>
      <name val="Arial"/>
      <family val="2"/>
    </font>
    <font>
      <sz val="8"/>
      <color theme="5" tint="-0.249977111117893"/>
      <name val="Arial"/>
      <family val="2"/>
    </font>
    <font>
      <sz val="11"/>
      <color theme="9"/>
      <name val="Arial"/>
      <family val="2"/>
    </font>
    <font>
      <sz val="8"/>
      <color theme="9" tint="-0.499984740745262"/>
      <name val="Arial"/>
      <family val="2"/>
    </font>
    <font>
      <b/>
      <sz val="8"/>
      <color theme="3" tint="0.39997558519241921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color rgb="FF1F497D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1" fillId="0" borderId="0" applyFont="0" applyFill="0" applyBorder="0" applyAlignment="0" applyProtection="0"/>
  </cellStyleXfs>
  <cellXfs count="259">
    <xf numFmtId="0" fontId="0" fillId="0" borderId="0" xfId="0"/>
    <xf numFmtId="0" fontId="3" fillId="2" borderId="1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wrapText="1"/>
    </xf>
    <xf numFmtId="4" fontId="5" fillId="2" borderId="2" xfId="2" applyNumberFormat="1" applyFont="1" applyFill="1" applyBorder="1"/>
    <xf numFmtId="0" fontId="6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right"/>
    </xf>
    <xf numFmtId="4" fontId="7" fillId="4" borderId="3" xfId="2" applyNumberFormat="1" applyFont="1" applyFill="1" applyBorder="1"/>
    <xf numFmtId="0" fontId="3" fillId="2" borderId="7" xfId="2" applyFont="1" applyFill="1" applyBorder="1" applyAlignment="1">
      <alignment horizontal="center"/>
    </xf>
    <xf numFmtId="0" fontId="5" fillId="2" borderId="8" xfId="2" applyFont="1" applyFill="1" applyBorder="1"/>
    <xf numFmtId="0" fontId="5" fillId="2" borderId="10" xfId="2" applyFont="1" applyFill="1" applyBorder="1" applyAlignment="1">
      <alignment horizontal="left"/>
    </xf>
    <xf numFmtId="0" fontId="5" fillId="2" borderId="10" xfId="2" applyFont="1" applyFill="1" applyBorder="1" applyAlignment="1">
      <alignment horizontal="center"/>
    </xf>
    <xf numFmtId="4" fontId="3" fillId="2" borderId="10" xfId="2" applyNumberFormat="1" applyFont="1" applyFill="1" applyBorder="1" applyAlignment="1"/>
    <xf numFmtId="0" fontId="0" fillId="5" borderId="0" xfId="0" applyFill="1"/>
    <xf numFmtId="0" fontId="5" fillId="5" borderId="8" xfId="2" applyFont="1" applyFill="1" applyBorder="1" applyAlignment="1">
      <alignment horizontal="left" wrapText="1"/>
    </xf>
    <xf numFmtId="0" fontId="3" fillId="5" borderId="8" xfId="2" applyFont="1" applyFill="1" applyBorder="1" applyAlignment="1">
      <alignment horizontal="center"/>
    </xf>
    <xf numFmtId="4" fontId="5" fillId="5" borderId="8" xfId="2" applyNumberFormat="1" applyFont="1" applyFill="1" applyBorder="1" applyAlignment="1">
      <alignment horizontal="center"/>
    </xf>
    <xf numFmtId="4" fontId="3" fillId="5" borderId="8" xfId="2" applyNumberFormat="1" applyFont="1" applyFill="1" applyBorder="1" applyAlignment="1" applyProtection="1">
      <protection locked="0"/>
    </xf>
    <xf numFmtId="4" fontId="3" fillId="5" borderId="8" xfId="2" applyNumberFormat="1" applyFont="1" applyFill="1" applyBorder="1" applyAlignment="1">
      <alignment horizontal="center" wrapText="1"/>
    </xf>
    <xf numFmtId="4" fontId="3" fillId="5" borderId="8" xfId="2" applyNumberFormat="1" applyFont="1" applyFill="1" applyBorder="1" applyAlignment="1">
      <alignment horizontal="center"/>
    </xf>
    <xf numFmtId="0" fontId="5" fillId="5" borderId="8" xfId="2" applyFont="1" applyFill="1" applyBorder="1" applyAlignment="1">
      <alignment wrapText="1"/>
    </xf>
    <xf numFmtId="0" fontId="12" fillId="0" borderId="0" xfId="0" applyFont="1"/>
    <xf numFmtId="0" fontId="3" fillId="5" borderId="8" xfId="2" applyFont="1" applyFill="1" applyBorder="1" applyAlignment="1">
      <alignment horizontal="left" wrapText="1"/>
    </xf>
    <xf numFmtId="4" fontId="3" fillId="5" borderId="8" xfId="1" applyNumberFormat="1" applyFont="1" applyFill="1" applyBorder="1" applyAlignment="1" applyProtection="1">
      <protection locked="0"/>
    </xf>
    <xf numFmtId="4" fontId="3" fillId="5" borderId="8" xfId="1" applyNumberFormat="1" applyFont="1" applyFill="1" applyBorder="1" applyAlignment="1">
      <alignment horizontal="center" wrapText="1"/>
    </xf>
    <xf numFmtId="4" fontId="5" fillId="5" borderId="8" xfId="2" applyNumberFormat="1" applyFont="1" applyFill="1" applyBorder="1" applyAlignment="1">
      <alignment wrapText="1"/>
    </xf>
    <xf numFmtId="4" fontId="5" fillId="5" borderId="8" xfId="2" applyNumberFormat="1" applyFont="1" applyFill="1" applyBorder="1" applyAlignment="1">
      <alignment horizontal="center" wrapText="1"/>
    </xf>
    <xf numFmtId="4" fontId="12" fillId="0" borderId="0" xfId="0" applyNumberFormat="1" applyFont="1"/>
    <xf numFmtId="4" fontId="3" fillId="5" borderId="8" xfId="2" applyNumberFormat="1" applyFont="1" applyFill="1" applyBorder="1" applyAlignment="1">
      <alignment wrapText="1"/>
    </xf>
    <xf numFmtId="0" fontId="3" fillId="5" borderId="8" xfId="2" applyFont="1" applyFill="1" applyBorder="1" applyAlignment="1">
      <alignment wrapText="1"/>
    </xf>
    <xf numFmtId="0" fontId="3" fillId="5" borderId="8" xfId="2" applyFont="1" applyFill="1" applyBorder="1" applyAlignment="1">
      <alignment horizontal="center" wrapText="1"/>
    </xf>
    <xf numFmtId="4" fontId="16" fillId="5" borderId="8" xfId="2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2" borderId="11" xfId="2" applyFont="1" applyFill="1" applyBorder="1" applyAlignment="1">
      <alignment horizontal="center" wrapText="1"/>
    </xf>
    <xf numFmtId="0" fontId="10" fillId="2" borderId="14" xfId="2" applyFont="1" applyFill="1" applyBorder="1" applyAlignment="1">
      <alignment horizontal="center"/>
    </xf>
    <xf numFmtId="4" fontId="9" fillId="2" borderId="10" xfId="2" applyNumberFormat="1" applyFont="1" applyFill="1" applyBorder="1"/>
    <xf numFmtId="0" fontId="5" fillId="2" borderId="10" xfId="2" applyFont="1" applyFill="1" applyBorder="1" applyAlignment="1">
      <alignment horizontal="right"/>
    </xf>
    <xf numFmtId="2" fontId="8" fillId="2" borderId="10" xfId="2" applyNumberFormat="1" applyFont="1" applyFill="1" applyBorder="1" applyAlignment="1"/>
    <xf numFmtId="0" fontId="10" fillId="2" borderId="15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 wrapText="1"/>
    </xf>
    <xf numFmtId="4" fontId="10" fillId="2" borderId="15" xfId="2" applyNumberFormat="1" applyFont="1" applyFill="1" applyBorder="1" applyAlignment="1">
      <alignment horizontal="center" wrapText="1"/>
    </xf>
    <xf numFmtId="2" fontId="10" fillId="2" borderId="15" xfId="2" applyNumberFormat="1" applyFont="1" applyFill="1" applyBorder="1" applyAlignment="1">
      <alignment horizontal="center" wrapText="1"/>
    </xf>
    <xf numFmtId="4" fontId="10" fillId="2" borderId="16" xfId="2" applyNumberFormat="1" applyFont="1" applyFill="1" applyBorder="1" applyAlignment="1">
      <alignment horizontal="center"/>
    </xf>
    <xf numFmtId="4" fontId="5" fillId="5" borderId="9" xfId="2" applyNumberFormat="1" applyFont="1" applyFill="1" applyBorder="1"/>
    <xf numFmtId="0" fontId="20" fillId="5" borderId="7" xfId="2" applyFont="1" applyFill="1" applyBorder="1" applyAlignment="1">
      <alignment horizontal="center"/>
    </xf>
    <xf numFmtId="0" fontId="21" fillId="5" borderId="7" xfId="2" applyFont="1" applyFill="1" applyBorder="1" applyAlignment="1">
      <alignment horizontal="center"/>
    </xf>
    <xf numFmtId="0" fontId="20" fillId="5" borderId="7" xfId="2" applyFont="1" applyFill="1" applyBorder="1" applyAlignment="1">
      <alignment horizontal="center" wrapText="1"/>
    </xf>
    <xf numFmtId="4" fontId="3" fillId="5" borderId="9" xfId="2" applyNumberFormat="1" applyFont="1" applyFill="1" applyBorder="1" applyAlignment="1">
      <alignment horizontal="center"/>
    </xf>
    <xf numFmtId="4" fontId="5" fillId="5" borderId="9" xfId="2" applyNumberFormat="1" applyFont="1" applyFill="1" applyBorder="1" applyAlignment="1">
      <alignment horizontal="center"/>
    </xf>
    <xf numFmtId="4" fontId="16" fillId="5" borderId="8" xfId="1" applyNumberFormat="1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/>
    </xf>
    <xf numFmtId="4" fontId="12" fillId="5" borderId="0" xfId="0" applyNumberFormat="1" applyFont="1" applyFill="1" applyBorder="1"/>
    <xf numFmtId="0" fontId="0" fillId="5" borderId="0" xfId="0" applyFill="1" applyBorder="1"/>
    <xf numFmtId="0" fontId="12" fillId="5" borderId="0" xfId="0" applyFont="1" applyFill="1" applyBorder="1"/>
    <xf numFmtId="0" fontId="20" fillId="5" borderId="12" xfId="2" applyFont="1" applyFill="1" applyBorder="1" applyAlignment="1">
      <alignment horizontal="center"/>
    </xf>
    <xf numFmtId="0" fontId="3" fillId="5" borderId="13" xfId="2" applyFont="1" applyFill="1" applyBorder="1" applyAlignment="1">
      <alignment wrapText="1"/>
    </xf>
    <xf numFmtId="4" fontId="5" fillId="5" borderId="17" xfId="2" applyNumberFormat="1" applyFont="1" applyFill="1" applyBorder="1"/>
    <xf numFmtId="0" fontId="3" fillId="5" borderId="13" xfId="2" applyFont="1" applyFill="1" applyBorder="1" applyAlignment="1">
      <alignment horizontal="left" wrapText="1"/>
    </xf>
    <xf numFmtId="0" fontId="5" fillId="5" borderId="13" xfId="2" applyFont="1" applyFill="1" applyBorder="1" applyAlignment="1">
      <alignment horizontal="center"/>
    </xf>
    <xf numFmtId="0" fontId="3" fillId="5" borderId="13" xfId="2" applyFont="1" applyFill="1" applyBorder="1" applyAlignment="1">
      <alignment horizontal="center"/>
    </xf>
    <xf numFmtId="4" fontId="3" fillId="5" borderId="13" xfId="2" applyNumberFormat="1" applyFont="1" applyFill="1" applyBorder="1" applyAlignment="1" applyProtection="1">
      <protection locked="0"/>
    </xf>
    <xf numFmtId="4" fontId="3" fillId="5" borderId="9" xfId="2" applyNumberFormat="1" applyFont="1" applyFill="1" applyBorder="1"/>
    <xf numFmtId="4" fontId="5" fillId="5" borderId="8" xfId="2" applyNumberFormat="1" applyFont="1" applyFill="1" applyBorder="1"/>
    <xf numFmtId="4" fontId="12" fillId="5" borderId="0" xfId="0" applyNumberFormat="1" applyFont="1" applyFill="1" applyBorder="1" applyAlignment="1">
      <alignment wrapText="1"/>
    </xf>
    <xf numFmtId="4" fontId="3" fillId="5" borderId="8" xfId="2" applyNumberFormat="1" applyFont="1" applyFill="1" applyBorder="1" applyAlignment="1">
      <alignment horizontal="right"/>
    </xf>
    <xf numFmtId="165" fontId="3" fillId="2" borderId="8" xfId="2" applyNumberFormat="1" applyFont="1" applyFill="1" applyBorder="1" applyAlignment="1">
      <alignment horizontal="right"/>
    </xf>
    <xf numFmtId="165" fontId="10" fillId="2" borderId="8" xfId="2" applyNumberFormat="1" applyFont="1" applyFill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5" fillId="5" borderId="8" xfId="2" applyFont="1" applyFill="1" applyBorder="1" applyAlignment="1">
      <alignment horizontal="center"/>
    </xf>
    <xf numFmtId="4" fontId="3" fillId="5" borderId="0" xfId="0" applyNumberFormat="1" applyFont="1" applyFill="1" applyBorder="1"/>
    <xf numFmtId="0" fontId="15" fillId="5" borderId="0" xfId="0" applyFont="1" applyFill="1"/>
    <xf numFmtId="4" fontId="3" fillId="5" borderId="9" xfId="2" applyNumberFormat="1" applyFont="1" applyFill="1" applyBorder="1" applyAlignment="1">
      <alignment horizontal="center" wrapText="1"/>
    </xf>
    <xf numFmtId="4" fontId="3" fillId="5" borderId="8" xfId="2" applyNumberFormat="1" applyFont="1" applyFill="1" applyBorder="1" applyAlignment="1" applyProtection="1">
      <alignment wrapText="1"/>
      <protection locked="0"/>
    </xf>
    <xf numFmtId="4" fontId="3" fillId="5" borderId="0" xfId="0" applyNumberFormat="1" applyFont="1" applyFill="1" applyBorder="1" applyAlignment="1">
      <alignment wrapText="1"/>
    </xf>
    <xf numFmtId="0" fontId="15" fillId="5" borderId="0" xfId="0" applyFont="1" applyFill="1" applyAlignment="1">
      <alignment wrapText="1"/>
    </xf>
    <xf numFmtId="0" fontId="5" fillId="5" borderId="8" xfId="2" applyFont="1" applyFill="1" applyBorder="1"/>
    <xf numFmtId="0" fontId="15" fillId="5" borderId="0" xfId="0" applyFont="1" applyFill="1" applyBorder="1"/>
    <xf numFmtId="0" fontId="15" fillId="5" borderId="0" xfId="0" applyFont="1" applyFill="1" applyBorder="1" applyAlignment="1">
      <alignment horizontal="right"/>
    </xf>
    <xf numFmtId="2" fontId="16" fillId="2" borderId="10" xfId="2" applyNumberFormat="1" applyFont="1" applyFill="1" applyBorder="1" applyAlignment="1"/>
    <xf numFmtId="2" fontId="30" fillId="2" borderId="15" xfId="2" applyNumberFormat="1" applyFont="1" applyFill="1" applyBorder="1" applyAlignment="1">
      <alignment horizontal="center" wrapText="1"/>
    </xf>
    <xf numFmtId="4" fontId="16" fillId="5" borderId="13" xfId="2" applyNumberFormat="1" applyFont="1" applyFill="1" applyBorder="1" applyAlignment="1">
      <alignment horizontal="center" wrapText="1"/>
    </xf>
    <xf numFmtId="0" fontId="31" fillId="0" borderId="0" xfId="0" applyFont="1"/>
    <xf numFmtId="4" fontId="26" fillId="5" borderId="13" xfId="2" applyNumberFormat="1" applyFont="1" applyFill="1" applyBorder="1" applyAlignment="1">
      <alignment horizontal="center" wrapText="1"/>
    </xf>
    <xf numFmtId="4" fontId="26" fillId="5" borderId="8" xfId="1" applyNumberFormat="1" applyFont="1" applyFill="1" applyBorder="1" applyAlignment="1">
      <alignment horizontal="center" wrapText="1"/>
    </xf>
    <xf numFmtId="4" fontId="35" fillId="5" borderId="8" xfId="1" applyNumberFormat="1" applyFont="1" applyFill="1" applyBorder="1" applyAlignment="1">
      <alignment horizontal="center" wrapText="1"/>
    </xf>
    <xf numFmtId="49" fontId="3" fillId="5" borderId="8" xfId="1" applyNumberFormat="1" applyFont="1" applyFill="1" applyBorder="1" applyAlignment="1">
      <alignment horizontal="center" wrapText="1"/>
    </xf>
    <xf numFmtId="4" fontId="26" fillId="5" borderId="8" xfId="2" applyNumberFormat="1" applyFont="1" applyFill="1" applyBorder="1" applyAlignment="1">
      <alignment horizontal="center" wrapText="1"/>
    </xf>
    <xf numFmtId="0" fontId="20" fillId="6" borderId="7" xfId="2" applyFont="1" applyFill="1" applyBorder="1" applyAlignment="1">
      <alignment horizontal="center"/>
    </xf>
    <xf numFmtId="0" fontId="5" fillId="6" borderId="8" xfId="2" applyFont="1" applyFill="1" applyBorder="1" applyAlignment="1">
      <alignment wrapText="1"/>
    </xf>
    <xf numFmtId="4" fontId="5" fillId="6" borderId="9" xfId="2" applyNumberFormat="1" applyFont="1" applyFill="1" applyBorder="1" applyAlignment="1">
      <alignment horizontal="center"/>
    </xf>
    <xf numFmtId="0" fontId="3" fillId="6" borderId="8" xfId="2" applyFont="1" applyFill="1" applyBorder="1" applyAlignment="1">
      <alignment horizontal="left" wrapText="1"/>
    </xf>
    <xf numFmtId="0" fontId="3" fillId="6" borderId="8" xfId="2" applyFont="1" applyFill="1" applyBorder="1" applyAlignment="1">
      <alignment horizontal="center"/>
    </xf>
    <xf numFmtId="4" fontId="3" fillId="6" borderId="8" xfId="2" applyNumberFormat="1" applyFont="1" applyFill="1" applyBorder="1" applyAlignment="1" applyProtection="1">
      <protection locked="0"/>
    </xf>
    <xf numFmtId="4" fontId="16" fillId="6" borderId="8" xfId="2" applyNumberFormat="1" applyFont="1" applyFill="1" applyBorder="1" applyAlignment="1">
      <alignment horizontal="center" wrapText="1"/>
    </xf>
    <xf numFmtId="4" fontId="3" fillId="6" borderId="8" xfId="2" applyNumberFormat="1" applyFont="1" applyFill="1" applyBorder="1" applyAlignment="1">
      <alignment horizontal="center" wrapText="1"/>
    </xf>
    <xf numFmtId="4" fontId="3" fillId="6" borderId="8" xfId="2" applyNumberFormat="1" applyFont="1" applyFill="1" applyBorder="1" applyAlignment="1">
      <alignment horizontal="right"/>
    </xf>
    <xf numFmtId="4" fontId="13" fillId="5" borderId="8" xfId="2" applyNumberFormat="1" applyFont="1" applyFill="1" applyBorder="1" applyAlignment="1">
      <alignment horizontal="center" wrapText="1"/>
    </xf>
    <xf numFmtId="4" fontId="35" fillId="5" borderId="8" xfId="2" applyNumberFormat="1" applyFont="1" applyFill="1" applyBorder="1" applyAlignment="1">
      <alignment horizontal="center" wrapText="1"/>
    </xf>
    <xf numFmtId="4" fontId="13" fillId="5" borderId="8" xfId="1" applyNumberFormat="1" applyFont="1" applyFill="1" applyBorder="1" applyAlignment="1">
      <alignment horizontal="center" wrapText="1"/>
    </xf>
    <xf numFmtId="0" fontId="12" fillId="5" borderId="0" xfId="0" applyFont="1" applyFill="1" applyBorder="1" applyAlignment="1">
      <alignment wrapText="1"/>
    </xf>
    <xf numFmtId="0" fontId="31" fillId="5" borderId="0" xfId="0" applyFont="1" applyFill="1" applyBorder="1"/>
    <xf numFmtId="4" fontId="12" fillId="5" borderId="0" xfId="0" applyNumberFormat="1" applyFont="1" applyFill="1" applyBorder="1" applyAlignment="1">
      <alignment horizontal="center"/>
    </xf>
    <xf numFmtId="4" fontId="16" fillId="5" borderId="0" xfId="0" applyNumberFormat="1" applyFont="1" applyFill="1" applyBorder="1"/>
    <xf numFmtId="0" fontId="16" fillId="5" borderId="0" xfId="0" applyFont="1" applyFill="1" applyBorder="1"/>
    <xf numFmtId="0" fontId="32" fillId="5" borderId="0" xfId="0" applyFont="1" applyFill="1" applyBorder="1"/>
    <xf numFmtId="167" fontId="13" fillId="5" borderId="0" xfId="0" applyNumberFormat="1" applyFont="1" applyFill="1" applyBorder="1"/>
    <xf numFmtId="0" fontId="31" fillId="0" borderId="0" xfId="0" applyFont="1" applyBorder="1"/>
    <xf numFmtId="0" fontId="0" fillId="0" borderId="0" xfId="0" applyBorder="1"/>
    <xf numFmtId="0" fontId="12" fillId="0" borderId="0" xfId="0" applyFont="1" applyBorder="1"/>
    <xf numFmtId="0" fontId="15" fillId="0" borderId="0" xfId="0" applyFont="1" applyBorder="1" applyAlignment="1">
      <alignment horizontal="right"/>
    </xf>
    <xf numFmtId="4" fontId="12" fillId="0" borderId="0" xfId="0" applyNumberFormat="1" applyFont="1" applyBorder="1"/>
    <xf numFmtId="0" fontId="20" fillId="5" borderId="0" xfId="2" applyFont="1" applyFill="1" applyBorder="1" applyAlignment="1">
      <alignment horizontal="center"/>
    </xf>
    <xf numFmtId="0" fontId="5" fillId="5" borderId="0" xfId="2" applyFont="1" applyFill="1" applyBorder="1" applyAlignment="1">
      <alignment wrapText="1"/>
    </xf>
    <xf numFmtId="0" fontId="5" fillId="5" borderId="0" xfId="2" applyFont="1" applyFill="1" applyBorder="1" applyAlignment="1">
      <alignment horizontal="left" wrapText="1"/>
    </xf>
    <xf numFmtId="0" fontId="3" fillId="5" borderId="0" xfId="2" applyFont="1" applyFill="1" applyBorder="1" applyAlignment="1">
      <alignment horizontal="center"/>
    </xf>
    <xf numFmtId="4" fontId="16" fillId="5" borderId="0" xfId="2" applyNumberFormat="1" applyFont="1" applyFill="1" applyBorder="1" applyAlignment="1">
      <alignment horizontal="center" wrapText="1"/>
    </xf>
    <xf numFmtId="4" fontId="3" fillId="5" borderId="0" xfId="2" applyNumberFormat="1" applyFont="1" applyFill="1" applyBorder="1" applyAlignment="1">
      <alignment horizontal="center" wrapText="1"/>
    </xf>
    <xf numFmtId="4" fontId="3" fillId="5" borderId="0" xfId="2" applyNumberFormat="1" applyFont="1" applyFill="1" applyBorder="1" applyAlignment="1">
      <alignment horizontal="right"/>
    </xf>
    <xf numFmtId="4" fontId="3" fillId="5" borderId="0" xfId="2" applyNumberFormat="1" applyFont="1" applyFill="1" applyBorder="1" applyAlignment="1"/>
    <xf numFmtId="0" fontId="3" fillId="5" borderId="0" xfId="2" applyFont="1" applyFill="1" applyBorder="1" applyAlignment="1">
      <alignment horizontal="left" wrapText="1"/>
    </xf>
    <xf numFmtId="0" fontId="3" fillId="5" borderId="0" xfId="2" applyFont="1" applyFill="1" applyBorder="1" applyAlignment="1">
      <alignment horizontal="center" wrapText="1"/>
    </xf>
    <xf numFmtId="4" fontId="5" fillId="5" borderId="0" xfId="2" applyNumberFormat="1" applyFont="1" applyFill="1" applyBorder="1"/>
    <xf numFmtId="4" fontId="5" fillId="5" borderId="0" xfId="2" applyNumberFormat="1" applyFont="1" applyFill="1" applyBorder="1" applyAlignment="1">
      <alignment wrapText="1"/>
    </xf>
    <xf numFmtId="4" fontId="5" fillId="5" borderId="0" xfId="2" applyNumberFormat="1" applyFont="1" applyFill="1" applyBorder="1" applyAlignment="1">
      <alignment horizontal="center" wrapText="1"/>
    </xf>
    <xf numFmtId="4" fontId="3" fillId="5" borderId="0" xfId="2" applyNumberFormat="1" applyFont="1" applyFill="1" applyBorder="1" applyAlignment="1">
      <alignment wrapText="1"/>
    </xf>
    <xf numFmtId="4" fontId="3" fillId="5" borderId="0" xfId="2" applyNumberFormat="1" applyFont="1" applyFill="1" applyBorder="1" applyAlignment="1">
      <alignment horizontal="right" wrapText="1"/>
    </xf>
    <xf numFmtId="0" fontId="5" fillId="5" borderId="0" xfId="2" applyFont="1" applyFill="1" applyBorder="1" applyAlignment="1">
      <alignment horizontal="left"/>
    </xf>
    <xf numFmtId="0" fontId="22" fillId="5" borderId="0" xfId="2" applyFont="1" applyFill="1" applyBorder="1" applyAlignment="1">
      <alignment horizontal="center"/>
    </xf>
    <xf numFmtId="0" fontId="17" fillId="5" borderId="0" xfId="2" applyFont="1" applyFill="1" applyBorder="1" applyAlignment="1"/>
    <xf numFmtId="4" fontId="3" fillId="5" borderId="0" xfId="2" applyNumberFormat="1" applyFont="1" applyFill="1" applyBorder="1"/>
    <xf numFmtId="0" fontId="20" fillId="5" borderId="0" xfId="2" applyFont="1" applyFill="1" applyBorder="1" applyAlignment="1">
      <alignment horizontal="center" wrapText="1"/>
    </xf>
    <xf numFmtId="0" fontId="3" fillId="5" borderId="0" xfId="2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22" fillId="5" borderId="0" xfId="2" applyFont="1" applyFill="1" applyBorder="1" applyAlignment="1">
      <alignment horizontal="center" wrapText="1"/>
    </xf>
    <xf numFmtId="4" fontId="22" fillId="5" borderId="0" xfId="2" applyNumberFormat="1" applyFont="1" applyFill="1" applyBorder="1" applyAlignment="1">
      <alignment wrapText="1"/>
    </xf>
    <xf numFmtId="4" fontId="16" fillId="5" borderId="0" xfId="2" applyNumberFormat="1" applyFont="1" applyFill="1" applyBorder="1" applyAlignment="1">
      <alignment horizontal="center"/>
    </xf>
    <xf numFmtId="0" fontId="23" fillId="5" borderId="0" xfId="2" applyFont="1" applyFill="1" applyBorder="1" applyAlignment="1">
      <alignment horizontal="center" wrapText="1"/>
    </xf>
    <xf numFmtId="167" fontId="22" fillId="5" borderId="0" xfId="2" applyNumberFormat="1" applyFont="1" applyFill="1" applyBorder="1" applyAlignment="1"/>
    <xf numFmtId="2" fontId="16" fillId="5" borderId="0" xfId="2" applyNumberFormat="1" applyFont="1" applyFill="1" applyBorder="1" applyAlignment="1">
      <alignment horizontal="center"/>
    </xf>
    <xf numFmtId="0" fontId="3" fillId="5" borderId="0" xfId="2" applyFont="1" applyFill="1" applyBorder="1"/>
    <xf numFmtId="0" fontId="3" fillId="5" borderId="0" xfId="2" applyFont="1" applyFill="1" applyBorder="1" applyAlignment="1">
      <alignment horizontal="left"/>
    </xf>
    <xf numFmtId="4" fontId="3" fillId="5" borderId="0" xfId="2" applyNumberFormat="1" applyFont="1" applyFill="1" applyBorder="1" applyAlignment="1">
      <alignment horizontal="center"/>
    </xf>
    <xf numFmtId="0" fontId="18" fillId="5" borderId="0" xfId="2" applyFont="1" applyFill="1" applyBorder="1"/>
    <xf numFmtId="4" fontId="19" fillId="5" borderId="0" xfId="2" applyNumberFormat="1" applyFont="1" applyFill="1" applyBorder="1"/>
    <xf numFmtId="0" fontId="5" fillId="5" borderId="0" xfId="2" applyFont="1" applyFill="1" applyBorder="1" applyAlignment="1">
      <alignment horizontal="center"/>
    </xf>
    <xf numFmtId="2" fontId="8" fillId="5" borderId="0" xfId="2" applyNumberFormat="1" applyFont="1" applyFill="1" applyBorder="1" applyAlignment="1">
      <alignment horizontal="center"/>
    </xf>
    <xf numFmtId="0" fontId="14" fillId="5" borderId="0" xfId="0" applyFont="1" applyFill="1" applyBorder="1"/>
    <xf numFmtId="4" fontId="16" fillId="5" borderId="0" xfId="0" applyNumberFormat="1" applyFont="1" applyFill="1" applyBorder="1" applyAlignment="1">
      <alignment horizontal="center"/>
    </xf>
    <xf numFmtId="2" fontId="12" fillId="5" borderId="0" xfId="0" applyNumberFormat="1" applyFont="1" applyFill="1" applyBorder="1"/>
    <xf numFmtId="0" fontId="27" fillId="0" borderId="15" xfId="0" applyFont="1" applyBorder="1" applyAlignment="1">
      <alignment horizontal="center" wrapText="1"/>
    </xf>
    <xf numFmtId="0" fontId="26" fillId="2" borderId="10" xfId="2" applyFont="1" applyFill="1" applyBorder="1" applyAlignment="1">
      <alignment horizontal="center"/>
    </xf>
    <xf numFmtId="4" fontId="26" fillId="5" borderId="13" xfId="2" applyNumberFormat="1" applyFont="1" applyFill="1" applyBorder="1" applyAlignment="1">
      <alignment horizontal="center"/>
    </xf>
    <xf numFmtId="4" fontId="26" fillId="5" borderId="8" xfId="2" applyNumberFormat="1" applyFont="1" applyFill="1" applyBorder="1" applyAlignment="1">
      <alignment horizontal="center"/>
    </xf>
    <xf numFmtId="4" fontId="26" fillId="5" borderId="8" xfId="1" applyNumberFormat="1" applyFont="1" applyFill="1" applyBorder="1" applyAlignment="1">
      <alignment horizontal="center"/>
    </xf>
    <xf numFmtId="4" fontId="26" fillId="6" borderId="8" xfId="1" applyNumberFormat="1" applyFont="1" applyFill="1" applyBorder="1" applyAlignment="1">
      <alignment horizontal="center"/>
    </xf>
    <xf numFmtId="4" fontId="26" fillId="5" borderId="0" xfId="1" applyNumberFormat="1" applyFont="1" applyFill="1" applyBorder="1" applyAlignment="1">
      <alignment horizontal="center"/>
    </xf>
    <xf numFmtId="4" fontId="28" fillId="5" borderId="0" xfId="2" applyNumberFormat="1" applyFont="1" applyFill="1" applyBorder="1" applyAlignment="1">
      <alignment horizontal="center"/>
    </xf>
    <xf numFmtId="4" fontId="28" fillId="5" borderId="0" xfId="2" applyNumberFormat="1" applyFont="1" applyFill="1" applyBorder="1" applyAlignment="1">
      <alignment horizontal="center" wrapText="1"/>
    </xf>
    <xf numFmtId="166" fontId="26" fillId="5" borderId="0" xfId="2" applyNumberFormat="1" applyFont="1" applyFill="1" applyBorder="1" applyAlignment="1">
      <alignment horizontal="center"/>
    </xf>
    <xf numFmtId="4" fontId="26" fillId="5" borderId="0" xfId="0" applyNumberFormat="1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4" fontId="34" fillId="5" borderId="0" xfId="0" applyNumberFormat="1" applyFont="1" applyFill="1" applyBorder="1" applyAlignment="1">
      <alignment horizontal="center"/>
    </xf>
    <xf numFmtId="4" fontId="33" fillId="5" borderId="0" xfId="0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4" fontId="6" fillId="2" borderId="10" xfId="2" applyNumberFormat="1" applyFont="1" applyFill="1" applyBorder="1" applyAlignment="1">
      <alignment horizontal="right"/>
    </xf>
    <xf numFmtId="4" fontId="10" fillId="2" borderId="15" xfId="2" applyNumberFormat="1" applyFont="1" applyFill="1" applyBorder="1" applyAlignment="1">
      <alignment horizontal="right" wrapText="1"/>
    </xf>
    <xf numFmtId="4" fontId="6" fillId="5" borderId="13" xfId="2" applyNumberFormat="1" applyFont="1" applyFill="1" applyBorder="1" applyAlignment="1">
      <alignment horizontal="right"/>
    </xf>
    <xf numFmtId="4" fontId="6" fillId="5" borderId="8" xfId="2" applyNumberFormat="1" applyFont="1" applyFill="1" applyBorder="1" applyAlignment="1">
      <alignment horizontal="right"/>
    </xf>
    <xf numFmtId="4" fontId="6" fillId="5" borderId="8" xfId="2" applyNumberFormat="1" applyFont="1" applyFill="1" applyBorder="1" applyAlignment="1">
      <alignment horizontal="right" wrapText="1"/>
    </xf>
    <xf numFmtId="4" fontId="6" fillId="6" borderId="8" xfId="2" applyNumberFormat="1" applyFont="1" applyFill="1" applyBorder="1" applyAlignment="1">
      <alignment horizontal="right"/>
    </xf>
    <xf numFmtId="4" fontId="6" fillId="5" borderId="0" xfId="2" applyNumberFormat="1" applyFont="1" applyFill="1" applyBorder="1" applyAlignment="1">
      <alignment horizontal="right"/>
    </xf>
    <xf numFmtId="4" fontId="12" fillId="5" borderId="0" xfId="0" applyNumberFormat="1" applyFont="1" applyFill="1" applyBorder="1" applyAlignment="1">
      <alignment horizontal="right"/>
    </xf>
    <xf numFmtId="4" fontId="6" fillId="5" borderId="0" xfId="2" applyNumberFormat="1" applyFont="1" applyFill="1" applyBorder="1" applyAlignment="1">
      <alignment horizontal="right" wrapText="1"/>
    </xf>
    <xf numFmtId="4" fontId="25" fillId="5" borderId="0" xfId="2" applyNumberFormat="1" applyFont="1" applyFill="1" applyBorder="1" applyAlignment="1">
      <alignment horizontal="right" wrapText="1"/>
    </xf>
    <xf numFmtId="4" fontId="6" fillId="5" borderId="0" xfId="0" applyNumberFormat="1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4" fontId="25" fillId="5" borderId="0" xfId="0" applyNumberFormat="1" applyFont="1" applyFill="1" applyBorder="1" applyAlignment="1">
      <alignment horizontal="right"/>
    </xf>
    <xf numFmtId="4" fontId="0" fillId="5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4" fontId="36" fillId="5" borderId="8" xfId="2" applyNumberFormat="1" applyFont="1" applyFill="1" applyBorder="1" applyAlignment="1">
      <alignment horizontal="right"/>
    </xf>
    <xf numFmtId="0" fontId="20" fillId="5" borderId="8" xfId="2" applyFont="1" applyFill="1" applyBorder="1" applyAlignment="1">
      <alignment horizontal="center"/>
    </xf>
    <xf numFmtId="4" fontId="3" fillId="5" borderId="8" xfId="2" applyNumberFormat="1" applyFont="1" applyFill="1" applyBorder="1" applyAlignment="1"/>
    <xf numFmtId="0" fontId="13" fillId="5" borderId="8" xfId="2" applyFont="1" applyFill="1" applyBorder="1" applyAlignment="1">
      <alignment wrapText="1"/>
    </xf>
    <xf numFmtId="4" fontId="13" fillId="5" borderId="0" xfId="2" applyNumberFormat="1" applyFont="1" applyFill="1" applyBorder="1" applyAlignment="1">
      <alignment wrapText="1"/>
    </xf>
    <xf numFmtId="4" fontId="24" fillId="5" borderId="8" xfId="0" applyNumberFormat="1" applyFont="1" applyFill="1" applyBorder="1" applyAlignment="1">
      <alignment horizontal="center"/>
    </xf>
    <xf numFmtId="0" fontId="12" fillId="5" borderId="8" xfId="0" applyFont="1" applyFill="1" applyBorder="1"/>
    <xf numFmtId="4" fontId="37" fillId="5" borderId="18" xfId="2" applyNumberFormat="1" applyFont="1" applyFill="1" applyBorder="1" applyAlignment="1">
      <alignment horizontal="center" wrapText="1"/>
    </xf>
    <xf numFmtId="4" fontId="3" fillId="5" borderId="8" xfId="2" applyNumberFormat="1" applyFont="1" applyFill="1" applyBorder="1" applyAlignment="1">
      <alignment horizontal="right" wrapText="1"/>
    </xf>
    <xf numFmtId="4" fontId="12" fillId="5" borderId="8" xfId="0" applyNumberFormat="1" applyFont="1" applyFill="1" applyBorder="1"/>
    <xf numFmtId="4" fontId="5" fillId="5" borderId="9" xfId="2" applyNumberFormat="1" applyFont="1" applyFill="1" applyBorder="1" applyAlignment="1">
      <alignment horizontal="right" wrapText="1"/>
    </xf>
    <xf numFmtId="4" fontId="12" fillId="5" borderId="8" xfId="1" applyNumberFormat="1" applyFont="1" applyFill="1" applyBorder="1" applyAlignment="1">
      <alignment horizontal="center" wrapText="1"/>
    </xf>
    <xf numFmtId="49" fontId="35" fillId="5" borderId="8" xfId="1" applyNumberFormat="1" applyFont="1" applyFill="1" applyBorder="1" applyAlignment="1">
      <alignment horizontal="center" wrapText="1"/>
    </xf>
    <xf numFmtId="4" fontId="5" fillId="5" borderId="9" xfId="2" applyNumberFormat="1" applyFont="1" applyFill="1" applyBorder="1" applyAlignment="1">
      <alignment wrapText="1"/>
    </xf>
    <xf numFmtId="0" fontId="6" fillId="2" borderId="2" xfId="2" applyFont="1" applyFill="1" applyBorder="1" applyAlignment="1">
      <alignment horizontal="center" wrapText="1"/>
    </xf>
    <xf numFmtId="4" fontId="3" fillId="5" borderId="13" xfId="2" applyNumberFormat="1" applyFont="1" applyFill="1" applyBorder="1" applyAlignment="1">
      <alignment horizontal="center" wrapText="1"/>
    </xf>
    <xf numFmtId="0" fontId="3" fillId="5" borderId="8" xfId="1" applyNumberFormat="1" applyFont="1" applyFill="1" applyBorder="1" applyAlignment="1">
      <alignment horizontal="center" wrapText="1"/>
    </xf>
    <xf numFmtId="2" fontId="38" fillId="2" borderId="15" xfId="2" applyNumberFormat="1" applyFont="1" applyFill="1" applyBorder="1" applyAlignment="1">
      <alignment horizontal="center" wrapText="1"/>
    </xf>
    <xf numFmtId="4" fontId="39" fillId="5" borderId="8" xfId="2" applyNumberFormat="1" applyFont="1" applyFill="1" applyBorder="1" applyAlignment="1">
      <alignment horizontal="center" wrapText="1"/>
    </xf>
    <xf numFmtId="4" fontId="6" fillId="6" borderId="8" xfId="2" applyNumberFormat="1" applyFont="1" applyFill="1" applyBorder="1" applyAlignment="1" applyProtection="1">
      <protection locked="0"/>
    </xf>
    <xf numFmtId="0" fontId="5" fillId="2" borderId="10" xfId="2" applyFont="1" applyFill="1" applyBorder="1"/>
    <xf numFmtId="0" fontId="10" fillId="2" borderId="19" xfId="2" applyFont="1" applyFill="1" applyBorder="1" applyAlignment="1">
      <alignment horizontal="center"/>
    </xf>
    <xf numFmtId="0" fontId="3" fillId="5" borderId="17" xfId="2" applyFont="1" applyFill="1" applyBorder="1" applyAlignment="1">
      <alignment wrapText="1"/>
    </xf>
    <xf numFmtId="0" fontId="5" fillId="5" borderId="9" xfId="2" applyFont="1" applyFill="1" applyBorder="1" applyAlignment="1">
      <alignment wrapText="1"/>
    </xf>
    <xf numFmtId="0" fontId="3" fillId="5" borderId="9" xfId="2" applyFont="1" applyFill="1" applyBorder="1" applyAlignment="1">
      <alignment wrapText="1"/>
    </xf>
    <xf numFmtId="4" fontId="3" fillId="5" borderId="9" xfId="2" applyNumberFormat="1" applyFont="1" applyFill="1" applyBorder="1" applyAlignment="1">
      <alignment wrapText="1"/>
    </xf>
    <xf numFmtId="0" fontId="5" fillId="6" borderId="9" xfId="2" applyFont="1" applyFill="1" applyBorder="1" applyAlignment="1">
      <alignment wrapText="1"/>
    </xf>
    <xf numFmtId="0" fontId="5" fillId="5" borderId="9" xfId="2" applyFont="1" applyFill="1" applyBorder="1"/>
    <xf numFmtId="0" fontId="10" fillId="2" borderId="19" xfId="2" applyFont="1" applyFill="1" applyBorder="1" applyAlignment="1">
      <alignment horizontal="center" wrapText="1"/>
    </xf>
    <xf numFmtId="168" fontId="5" fillId="5" borderId="9" xfId="2" applyNumberFormat="1" applyFont="1" applyFill="1" applyBorder="1"/>
    <xf numFmtId="14" fontId="3" fillId="5" borderId="8" xfId="1" applyNumberFormat="1" applyFont="1" applyFill="1" applyBorder="1" applyAlignment="1">
      <alignment horizontal="center" wrapText="1"/>
    </xf>
    <xf numFmtId="0" fontId="7" fillId="5" borderId="8" xfId="2" applyFont="1" applyFill="1" applyBorder="1" applyAlignment="1">
      <alignment horizontal="left" wrapText="1"/>
    </xf>
    <xf numFmtId="4" fontId="6" fillId="5" borderId="8" xfId="2" applyNumberFormat="1" applyFont="1" applyFill="1" applyBorder="1" applyAlignment="1">
      <alignment horizontal="center" wrapText="1"/>
    </xf>
    <xf numFmtId="4" fontId="6" fillId="2" borderId="2" xfId="2" applyNumberFormat="1" applyFont="1" applyFill="1" applyBorder="1" applyAlignment="1">
      <alignment horizontal="right"/>
    </xf>
    <xf numFmtId="14" fontId="26" fillId="5" borderId="8" xfId="2" applyNumberFormat="1" applyFont="1" applyFill="1" applyBorder="1" applyAlignment="1">
      <alignment horizontal="center"/>
    </xf>
    <xf numFmtId="4" fontId="10" fillId="2" borderId="20" xfId="2" applyNumberFormat="1" applyFont="1" applyFill="1" applyBorder="1" applyAlignment="1">
      <alignment horizontal="right" wrapText="1"/>
    </xf>
    <xf numFmtId="0" fontId="6" fillId="2" borderId="2" xfId="2" applyFont="1" applyFill="1" applyBorder="1" applyAlignment="1">
      <alignment horizontal="right" wrapText="1"/>
    </xf>
    <xf numFmtId="0" fontId="6" fillId="2" borderId="4" xfId="2" applyFont="1" applyFill="1" applyBorder="1" applyAlignment="1">
      <alignment wrapText="1"/>
    </xf>
    <xf numFmtId="0" fontId="6" fillId="2" borderId="5" xfId="2" applyFont="1" applyFill="1" applyBorder="1" applyAlignment="1">
      <alignment wrapText="1"/>
    </xf>
    <xf numFmtId="0" fontId="6" fillId="2" borderId="21" xfId="2" applyFont="1" applyFill="1" applyBorder="1" applyAlignment="1">
      <alignment wrapText="1"/>
    </xf>
    <xf numFmtId="4" fontId="7" fillId="4" borderId="3" xfId="2" applyNumberFormat="1" applyFont="1" applyFill="1" applyBorder="1" applyAlignment="1">
      <alignment wrapText="1"/>
    </xf>
    <xf numFmtId="14" fontId="5" fillId="5" borderId="8" xfId="2" applyNumberFormat="1" applyFont="1" applyFill="1" applyBorder="1" applyAlignment="1">
      <alignment horizontal="center"/>
    </xf>
    <xf numFmtId="14" fontId="3" fillId="5" borderId="8" xfId="2" applyNumberFormat="1" applyFont="1" applyFill="1" applyBorder="1" applyAlignment="1">
      <alignment horizontal="center" wrapText="1"/>
    </xf>
    <xf numFmtId="14" fontId="12" fillId="5" borderId="8" xfId="0" applyNumberFormat="1" applyFont="1" applyFill="1" applyBorder="1"/>
    <xf numFmtId="0" fontId="5" fillId="5" borderId="8" xfId="2" applyFont="1" applyFill="1" applyBorder="1" applyAlignment="1">
      <alignment horizontal="center" wrapText="1"/>
    </xf>
    <xf numFmtId="0" fontId="5" fillId="5" borderId="13" xfId="2" applyFont="1" applyFill="1" applyBorder="1" applyAlignment="1">
      <alignment horizontal="center" wrapText="1"/>
    </xf>
    <xf numFmtId="4" fontId="13" fillId="5" borderId="8" xfId="2" applyNumberFormat="1" applyFont="1" applyFill="1" applyBorder="1" applyAlignment="1" applyProtection="1">
      <protection locked="0"/>
    </xf>
    <xf numFmtId="0" fontId="5" fillId="5" borderId="13" xfId="2" applyFont="1" applyFill="1" applyBorder="1" applyAlignment="1">
      <alignment horizontal="left" wrapText="1"/>
    </xf>
    <xf numFmtId="0" fontId="7" fillId="5" borderId="13" xfId="2" applyFont="1" applyFill="1" applyBorder="1" applyAlignment="1">
      <alignment horizontal="left" wrapText="1"/>
    </xf>
    <xf numFmtId="16" fontId="20" fillId="5" borderId="7" xfId="2" applyNumberFormat="1" applyFont="1" applyFill="1" applyBorder="1" applyAlignment="1">
      <alignment horizontal="center" wrapText="1"/>
    </xf>
    <xf numFmtId="4" fontId="0" fillId="0" borderId="0" xfId="0" applyNumberFormat="1"/>
    <xf numFmtId="14" fontId="3" fillId="5" borderId="8" xfId="2" applyNumberFormat="1" applyFont="1" applyFill="1" applyBorder="1" applyAlignment="1">
      <alignment horizontal="center"/>
    </xf>
    <xf numFmtId="0" fontId="13" fillId="5" borderId="20" xfId="2" applyFont="1" applyFill="1" applyBorder="1" applyAlignment="1"/>
    <xf numFmtId="0" fontId="6" fillId="2" borderId="20" xfId="2" applyFont="1" applyFill="1" applyBorder="1" applyAlignment="1">
      <alignment horizontal="right"/>
    </xf>
    <xf numFmtId="14" fontId="5" fillId="5" borderId="8" xfId="2" applyNumberFormat="1" applyFont="1" applyFill="1" applyBorder="1" applyAlignment="1">
      <alignment wrapText="1"/>
    </xf>
    <xf numFmtId="2" fontId="8" fillId="0" borderId="4" xfId="2" applyNumberFormat="1" applyFont="1" applyFill="1" applyBorder="1" applyAlignment="1">
      <alignment horizontal="left" wrapText="1"/>
    </xf>
    <xf numFmtId="2" fontId="8" fillId="0" borderId="5" xfId="2" applyNumberFormat="1" applyFont="1" applyFill="1" applyBorder="1" applyAlignment="1">
      <alignment horizontal="left" wrapText="1"/>
    </xf>
    <xf numFmtId="2" fontId="8" fillId="0" borderId="5" xfId="2" applyNumberFormat="1" applyFont="1" applyFill="1" applyBorder="1" applyAlignment="1">
      <alignment horizontal="left"/>
    </xf>
    <xf numFmtId="2" fontId="8" fillId="0" borderId="6" xfId="2" applyNumberFormat="1" applyFont="1" applyFill="1" applyBorder="1" applyAlignment="1">
      <alignment horizontal="left"/>
    </xf>
    <xf numFmtId="4" fontId="3" fillId="5" borderId="23" xfId="2" applyNumberFormat="1" applyFont="1" applyFill="1" applyBorder="1" applyAlignment="1" applyProtection="1">
      <protection locked="0"/>
    </xf>
    <xf numFmtId="0" fontId="6" fillId="8" borderId="1" xfId="2" applyFont="1" applyFill="1" applyBorder="1" applyAlignment="1">
      <alignment horizontal="center"/>
    </xf>
    <xf numFmtId="0" fontId="4" fillId="8" borderId="2" xfId="2" applyFont="1" applyFill="1" applyBorder="1" applyAlignment="1">
      <alignment horizontal="center" wrapText="1"/>
    </xf>
    <xf numFmtId="0" fontId="6" fillId="8" borderId="2" xfId="2" applyFont="1" applyFill="1" applyBorder="1" applyAlignment="1">
      <alignment horizontal="center" wrapText="1"/>
    </xf>
    <xf numFmtId="4" fontId="7" fillId="8" borderId="2" xfId="2" applyNumberFormat="1" applyFont="1" applyFill="1" applyBorder="1" applyAlignment="1">
      <alignment wrapText="1"/>
    </xf>
    <xf numFmtId="0" fontId="6" fillId="8" borderId="22" xfId="2" applyFont="1" applyFill="1" applyBorder="1" applyAlignment="1">
      <alignment horizontal="right"/>
    </xf>
    <xf numFmtId="0" fontId="20" fillId="7" borderId="7" xfId="2" applyFont="1" applyFill="1" applyBorder="1" applyAlignment="1">
      <alignment horizontal="center"/>
    </xf>
    <xf numFmtId="0" fontId="5" fillId="7" borderId="8" xfId="2" applyFont="1" applyFill="1" applyBorder="1" applyAlignment="1">
      <alignment wrapText="1"/>
    </xf>
    <xf numFmtId="0" fontId="3" fillId="7" borderId="8" xfId="2" applyFont="1" applyFill="1" applyBorder="1" applyAlignment="1">
      <alignment horizontal="left" wrapText="1"/>
    </xf>
    <xf numFmtId="4" fontId="3" fillId="7" borderId="23" xfId="2" applyNumberFormat="1" applyFont="1" applyFill="1" applyBorder="1" applyAlignment="1">
      <alignment horizontal="center" wrapText="1"/>
    </xf>
    <xf numFmtId="0" fontId="20" fillId="5" borderId="11" xfId="2" applyFont="1" applyFill="1" applyBorder="1" applyAlignment="1">
      <alignment horizontal="center"/>
    </xf>
    <xf numFmtId="0" fontId="5" fillId="5" borderId="14" xfId="2" applyFont="1" applyFill="1" applyBorder="1"/>
    <xf numFmtId="0" fontId="3" fillId="7" borderId="14" xfId="2" applyFont="1" applyFill="1" applyBorder="1" applyAlignment="1">
      <alignment horizontal="center"/>
    </xf>
    <xf numFmtId="4" fontId="3" fillId="5" borderId="24" xfId="2" applyNumberFormat="1" applyFont="1" applyFill="1" applyBorder="1" applyAlignment="1">
      <alignment horizontal="center" wrapText="1"/>
    </xf>
    <xf numFmtId="169" fontId="3" fillId="5" borderId="8" xfId="2" applyNumberFormat="1" applyFont="1" applyFill="1" applyBorder="1" applyAlignment="1">
      <alignment horizontal="center" wrapText="1"/>
    </xf>
    <xf numFmtId="169" fontId="3" fillId="5" borderId="8" xfId="1" applyNumberFormat="1" applyFont="1" applyFill="1" applyBorder="1" applyAlignment="1" applyProtection="1">
      <alignment horizontal="center"/>
      <protection locked="0"/>
    </xf>
    <xf numFmtId="169" fontId="3" fillId="5" borderId="8" xfId="2" applyNumberFormat="1" applyFont="1" applyFill="1" applyBorder="1" applyAlignment="1" applyProtection="1">
      <alignment horizontal="center"/>
      <protection locked="0"/>
    </xf>
    <xf numFmtId="169" fontId="3" fillId="5" borderId="8" xfId="2" applyNumberFormat="1" applyFont="1" applyFill="1" applyBorder="1" applyAlignment="1" applyProtection="1">
      <alignment horizontal="center" wrapText="1"/>
      <protection locked="0"/>
    </xf>
    <xf numFmtId="169" fontId="41" fillId="7" borderId="8" xfId="2" applyNumberFormat="1" applyFont="1" applyFill="1" applyBorder="1" applyAlignment="1" applyProtection="1">
      <alignment horizontal="center"/>
      <protection locked="0"/>
    </xf>
    <xf numFmtId="169" fontId="40" fillId="7" borderId="14" xfId="0" applyNumberFormat="1" applyFont="1" applyFill="1" applyBorder="1" applyAlignment="1">
      <alignment horizontal="center"/>
    </xf>
  </cellXfs>
  <cellStyles count="4">
    <cellStyle name="Euro" xfId="3"/>
    <cellStyle name="Komma" xfId="1" builtinId="3"/>
    <cellStyle name="Standard" xfId="0" builtinId="0"/>
    <cellStyle name="Standard_Tabelle1" xfId="2"/>
  </cellStyles>
  <dxfs count="0"/>
  <tableStyles count="0" defaultTableStyle="TableStyleMedium2" defaultPivotStyle="PivotStyleLight16"/>
  <colors>
    <mruColors>
      <color rgb="FFFF0066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115" zoomScaleNormal="115" workbookViewId="0">
      <selection activeCell="G21" sqref="G21"/>
    </sheetView>
  </sheetViews>
  <sheetFormatPr baseColWidth="10" defaultRowHeight="14" x14ac:dyDescent="0.3"/>
  <cols>
    <col min="2" max="2" width="22.08203125" bestFit="1" customWidth="1"/>
    <col min="3" max="3" width="19.58203125" customWidth="1"/>
    <col min="4" max="4" width="12.9140625" customWidth="1"/>
    <col min="5" max="5" width="14.4140625" customWidth="1"/>
  </cols>
  <sheetData>
    <row r="1" spans="1:5" ht="21.5" x14ac:dyDescent="0.3">
      <c r="A1" s="240" t="s">
        <v>692</v>
      </c>
      <c r="B1" s="241" t="s">
        <v>357</v>
      </c>
      <c r="C1" s="242" t="s">
        <v>354</v>
      </c>
      <c r="D1" s="243" t="s">
        <v>6</v>
      </c>
      <c r="E1" s="244" t="s">
        <v>329</v>
      </c>
    </row>
    <row r="2" spans="1:5" x14ac:dyDescent="0.3">
      <c r="A2" s="44">
        <v>1</v>
      </c>
      <c r="B2" s="24" t="s">
        <v>667</v>
      </c>
      <c r="C2" s="21" t="s">
        <v>668</v>
      </c>
      <c r="D2" s="254">
        <v>2590</v>
      </c>
      <c r="E2" s="239" t="s">
        <v>691</v>
      </c>
    </row>
    <row r="3" spans="1:5" ht="21" x14ac:dyDescent="0.3">
      <c r="A3" s="43">
        <v>2</v>
      </c>
      <c r="B3" s="19" t="s">
        <v>405</v>
      </c>
      <c r="C3" s="13" t="s">
        <v>666</v>
      </c>
      <c r="D3" s="254">
        <v>1000</v>
      </c>
      <c r="E3" s="239" t="s">
        <v>691</v>
      </c>
    </row>
    <row r="4" spans="1:5" x14ac:dyDescent="0.3">
      <c r="A4" s="43">
        <v>3</v>
      </c>
      <c r="B4" s="19" t="s">
        <v>662</v>
      </c>
      <c r="C4" s="21" t="s">
        <v>665</v>
      </c>
      <c r="D4" s="255">
        <v>73.98</v>
      </c>
      <c r="E4" s="239" t="s">
        <v>691</v>
      </c>
    </row>
    <row r="5" spans="1:5" x14ac:dyDescent="0.3">
      <c r="A5" s="43">
        <v>4</v>
      </c>
      <c r="B5" s="27" t="s">
        <v>436</v>
      </c>
      <c r="C5" s="21" t="s">
        <v>664</v>
      </c>
      <c r="D5" s="255">
        <v>2500</v>
      </c>
      <c r="E5" s="239" t="s">
        <v>691</v>
      </c>
    </row>
    <row r="6" spans="1:5" x14ac:dyDescent="0.3">
      <c r="A6" s="44">
        <v>5</v>
      </c>
      <c r="B6" s="27" t="s">
        <v>150</v>
      </c>
      <c r="C6" s="13" t="s">
        <v>663</v>
      </c>
      <c r="D6" s="255">
        <v>2000</v>
      </c>
      <c r="E6" s="239" t="s">
        <v>691</v>
      </c>
    </row>
    <row r="7" spans="1:5" x14ac:dyDescent="0.3">
      <c r="A7" s="43">
        <v>6</v>
      </c>
      <c r="B7" s="27" t="s">
        <v>436</v>
      </c>
      <c r="C7" s="21" t="s">
        <v>682</v>
      </c>
      <c r="D7" s="254">
        <v>1700</v>
      </c>
      <c r="E7" s="239" t="s">
        <v>691</v>
      </c>
    </row>
    <row r="8" spans="1:5" ht="21" x14ac:dyDescent="0.3">
      <c r="A8" s="43">
        <v>7</v>
      </c>
      <c r="B8" s="28" t="s">
        <v>676</v>
      </c>
      <c r="C8" s="13" t="s">
        <v>677</v>
      </c>
      <c r="D8" s="255">
        <v>1000</v>
      </c>
      <c r="E8" s="239" t="s">
        <v>691</v>
      </c>
    </row>
    <row r="9" spans="1:5" x14ac:dyDescent="0.3">
      <c r="A9" s="43">
        <v>8</v>
      </c>
      <c r="B9" s="61" t="s">
        <v>532</v>
      </c>
      <c r="C9" s="13" t="s">
        <v>637</v>
      </c>
      <c r="D9" s="255">
        <v>635</v>
      </c>
      <c r="E9" s="239" t="s">
        <v>691</v>
      </c>
    </row>
    <row r="10" spans="1:5" ht="21" x14ac:dyDescent="0.3">
      <c r="A10" s="44">
        <v>9</v>
      </c>
      <c r="B10" s="19" t="s">
        <v>414</v>
      </c>
      <c r="C10" s="21" t="s">
        <v>681</v>
      </c>
      <c r="D10" s="255">
        <v>8000</v>
      </c>
      <c r="E10" s="239" t="s">
        <v>691</v>
      </c>
    </row>
    <row r="11" spans="1:5" ht="21" x14ac:dyDescent="0.3">
      <c r="A11" s="43">
        <v>10</v>
      </c>
      <c r="B11" s="19" t="s">
        <v>492</v>
      </c>
      <c r="C11" s="21" t="s">
        <v>669</v>
      </c>
      <c r="D11" s="254">
        <v>1410.08</v>
      </c>
      <c r="E11" s="239" t="s">
        <v>691</v>
      </c>
    </row>
    <row r="12" spans="1:5" ht="21" x14ac:dyDescent="0.3">
      <c r="A12" s="43">
        <v>11</v>
      </c>
      <c r="B12" s="19" t="s">
        <v>492</v>
      </c>
      <c r="C12" s="21" t="s">
        <v>680</v>
      </c>
      <c r="D12" s="254">
        <v>1500</v>
      </c>
      <c r="E12" s="239" t="s">
        <v>691</v>
      </c>
    </row>
    <row r="13" spans="1:5" ht="53" customHeight="1" x14ac:dyDescent="0.3">
      <c r="A13" s="43">
        <v>12</v>
      </c>
      <c r="B13" s="19" t="s">
        <v>492</v>
      </c>
      <c r="C13" s="21" t="s">
        <v>670</v>
      </c>
      <c r="D13" s="254">
        <v>999.98</v>
      </c>
      <c r="E13" s="239" t="s">
        <v>691</v>
      </c>
    </row>
    <row r="14" spans="1:5" ht="21" x14ac:dyDescent="0.3">
      <c r="A14" s="44">
        <v>13</v>
      </c>
      <c r="B14" s="19" t="s">
        <v>194</v>
      </c>
      <c r="C14" s="13" t="s">
        <v>467</v>
      </c>
      <c r="D14" s="255">
        <v>420</v>
      </c>
      <c r="E14" s="239" t="s">
        <v>691</v>
      </c>
    </row>
    <row r="15" spans="1:5" ht="21" x14ac:dyDescent="0.3">
      <c r="A15" s="43">
        <v>14</v>
      </c>
      <c r="B15" s="19" t="s">
        <v>689</v>
      </c>
      <c r="C15" s="21" t="s">
        <v>675</v>
      </c>
      <c r="D15" s="256">
        <v>240</v>
      </c>
      <c r="E15" s="239" t="s">
        <v>691</v>
      </c>
    </row>
    <row r="16" spans="1:5" ht="21" x14ac:dyDescent="0.3">
      <c r="A16" s="43">
        <v>15</v>
      </c>
      <c r="B16" s="27" t="s">
        <v>672</v>
      </c>
      <c r="C16" s="21" t="s">
        <v>673</v>
      </c>
      <c r="D16" s="254">
        <v>875</v>
      </c>
      <c r="E16" s="239" t="s">
        <v>691</v>
      </c>
    </row>
    <row r="17" spans="1:5" ht="21" x14ac:dyDescent="0.3">
      <c r="A17" s="43">
        <v>16</v>
      </c>
      <c r="B17" s="24" t="s">
        <v>460</v>
      </c>
      <c r="C17" s="21" t="s">
        <v>674</v>
      </c>
      <c r="D17" s="255">
        <v>3000</v>
      </c>
      <c r="E17" s="239" t="s">
        <v>691</v>
      </c>
    </row>
    <row r="18" spans="1:5" ht="21" x14ac:dyDescent="0.3">
      <c r="A18" s="44">
        <v>17</v>
      </c>
      <c r="B18" s="19" t="s">
        <v>16</v>
      </c>
      <c r="C18" s="21" t="s">
        <v>671</v>
      </c>
      <c r="D18" s="254">
        <v>3000</v>
      </c>
      <c r="E18" s="239" t="s">
        <v>691</v>
      </c>
    </row>
    <row r="19" spans="1:5" ht="21" x14ac:dyDescent="0.3">
      <c r="A19" s="43">
        <v>18</v>
      </c>
      <c r="B19" s="19" t="s">
        <v>522</v>
      </c>
      <c r="C19" s="13" t="s">
        <v>679</v>
      </c>
      <c r="D19" s="255">
        <v>759</v>
      </c>
      <c r="E19" s="239" t="s">
        <v>691</v>
      </c>
    </row>
    <row r="20" spans="1:5" ht="21" x14ac:dyDescent="0.3">
      <c r="A20" s="43">
        <v>20</v>
      </c>
      <c r="B20" s="19" t="s">
        <v>522</v>
      </c>
      <c r="C20" s="13" t="s">
        <v>683</v>
      </c>
      <c r="D20" s="255">
        <v>744</v>
      </c>
      <c r="E20" s="239" t="s">
        <v>691</v>
      </c>
    </row>
    <row r="21" spans="1:5" ht="21" x14ac:dyDescent="0.3">
      <c r="A21" s="44">
        <v>21</v>
      </c>
      <c r="B21" s="19" t="s">
        <v>522</v>
      </c>
      <c r="C21" s="13" t="s">
        <v>678</v>
      </c>
      <c r="D21" s="255">
        <v>1048.95</v>
      </c>
      <c r="E21" s="239" t="s">
        <v>691</v>
      </c>
    </row>
    <row r="22" spans="1:5" ht="21" x14ac:dyDescent="0.3">
      <c r="A22" s="43">
        <v>23</v>
      </c>
      <c r="B22" s="19" t="s">
        <v>609</v>
      </c>
      <c r="C22" s="13" t="s">
        <v>684</v>
      </c>
      <c r="D22" s="253">
        <v>490.3</v>
      </c>
      <c r="E22" s="239" t="s">
        <v>691</v>
      </c>
    </row>
    <row r="23" spans="1:5" ht="21" x14ac:dyDescent="0.3">
      <c r="A23" s="43">
        <v>24</v>
      </c>
      <c r="B23" s="24" t="s">
        <v>133</v>
      </c>
      <c r="C23" s="21" t="s">
        <v>685</v>
      </c>
      <c r="D23" s="253">
        <v>800</v>
      </c>
      <c r="E23" s="239" t="s">
        <v>691</v>
      </c>
    </row>
    <row r="24" spans="1:5" ht="21" x14ac:dyDescent="0.3">
      <c r="A24" s="43">
        <v>25</v>
      </c>
      <c r="B24" s="19" t="s">
        <v>402</v>
      </c>
      <c r="C24" s="13" t="s">
        <v>686</v>
      </c>
      <c r="D24" s="253">
        <v>500</v>
      </c>
      <c r="E24" s="239" t="s">
        <v>691</v>
      </c>
    </row>
    <row r="25" spans="1:5" x14ac:dyDescent="0.3">
      <c r="A25" s="43">
        <v>26</v>
      </c>
      <c r="B25" s="19" t="s">
        <v>503</v>
      </c>
      <c r="C25" s="13" t="s">
        <v>687</v>
      </c>
      <c r="D25" s="255">
        <v>1816</v>
      </c>
      <c r="E25" s="239" t="s">
        <v>691</v>
      </c>
    </row>
    <row r="26" spans="1:5" ht="21" x14ac:dyDescent="0.3">
      <c r="A26" s="43">
        <v>27</v>
      </c>
      <c r="B26" s="19" t="s">
        <v>503</v>
      </c>
      <c r="C26" s="13" t="s">
        <v>688</v>
      </c>
      <c r="D26" s="255">
        <v>300</v>
      </c>
      <c r="E26" s="239" t="s">
        <v>691</v>
      </c>
    </row>
    <row r="27" spans="1:5" x14ac:dyDescent="0.3">
      <c r="A27" s="245"/>
      <c r="B27" s="246"/>
      <c r="C27" s="247"/>
      <c r="D27" s="257">
        <f>SUM(D2:D26)</f>
        <v>37402.29</v>
      </c>
      <c r="E27" s="248"/>
    </row>
    <row r="28" spans="1:5" ht="14.5" thickBot="1" x14ac:dyDescent="0.35">
      <c r="A28" s="249"/>
      <c r="B28" s="250"/>
      <c r="C28" s="251" t="s">
        <v>690</v>
      </c>
      <c r="D28" s="258">
        <v>41136.19</v>
      </c>
      <c r="E28" s="25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opLeftCell="A29" zoomScale="115" zoomScaleNormal="115" workbookViewId="0">
      <selection activeCell="B33" sqref="B33:H33"/>
    </sheetView>
  </sheetViews>
  <sheetFormatPr baseColWidth="10" defaultRowHeight="14" x14ac:dyDescent="0.3"/>
  <cols>
    <col min="13" max="13" width="13.6640625" customWidth="1"/>
    <col min="17" max="17" width="23.6640625" customWidth="1"/>
    <col min="18" max="18" width="16.58203125" customWidth="1"/>
    <col min="21" max="21" width="12.6640625" customWidth="1"/>
  </cols>
  <sheetData>
    <row r="1" spans="1:24" ht="24" thickBot="1" x14ac:dyDescent="0.35">
      <c r="A1" s="1" t="s">
        <v>358</v>
      </c>
      <c r="B1" s="2" t="s">
        <v>357</v>
      </c>
      <c r="C1" s="2" t="s">
        <v>356</v>
      </c>
      <c r="D1" s="2" t="s">
        <v>355</v>
      </c>
      <c r="E1" s="2" t="s">
        <v>264</v>
      </c>
      <c r="F1" s="2" t="s">
        <v>265</v>
      </c>
      <c r="G1" s="2" t="s">
        <v>266</v>
      </c>
      <c r="H1" s="3"/>
      <c r="I1" s="194" t="s">
        <v>354</v>
      </c>
      <c r="J1" s="194" t="s">
        <v>257</v>
      </c>
      <c r="K1" s="220" t="s">
        <v>6</v>
      </c>
      <c r="L1" s="217" t="s">
        <v>350</v>
      </c>
      <c r="M1" s="218" t="s">
        <v>351</v>
      </c>
      <c r="N1" s="218" t="s">
        <v>121</v>
      </c>
      <c r="O1" s="218" t="s">
        <v>352</v>
      </c>
      <c r="P1" s="218" t="s">
        <v>353</v>
      </c>
      <c r="Q1" s="219"/>
      <c r="R1" s="213"/>
      <c r="S1" s="5" t="s">
        <v>359</v>
      </c>
      <c r="T1" s="5" t="s">
        <v>329</v>
      </c>
      <c r="U1" s="216" t="s">
        <v>328</v>
      </c>
      <c r="V1" s="5" t="s">
        <v>366</v>
      </c>
      <c r="W1" s="233" t="s">
        <v>630</v>
      </c>
    </row>
    <row r="2" spans="1:24" ht="14.5" thickBot="1" x14ac:dyDescent="0.35">
      <c r="A2" s="7"/>
      <c r="B2" s="8"/>
      <c r="C2" s="200"/>
      <c r="D2" s="200"/>
      <c r="E2" s="200"/>
      <c r="F2" s="200"/>
      <c r="G2" s="200"/>
      <c r="H2" s="34"/>
      <c r="I2" s="9"/>
      <c r="J2" s="10"/>
      <c r="K2" s="6">
        <v>61700.09</v>
      </c>
      <c r="L2" s="77"/>
      <c r="M2" s="36" t="s">
        <v>608</v>
      </c>
      <c r="N2" s="36"/>
      <c r="O2" s="36"/>
      <c r="P2" s="36"/>
      <c r="Q2" s="36"/>
      <c r="R2" s="36"/>
      <c r="S2" s="149"/>
      <c r="T2" s="164"/>
      <c r="U2" s="164"/>
      <c r="V2" s="64"/>
    </row>
    <row r="3" spans="1:24" ht="39.5" thickBot="1" x14ac:dyDescent="0.35">
      <c r="A3" s="32" t="s">
        <v>0</v>
      </c>
      <c r="B3" s="33" t="s">
        <v>1</v>
      </c>
      <c r="C3" s="201" t="s">
        <v>104</v>
      </c>
      <c r="D3" s="201" t="s">
        <v>105</v>
      </c>
      <c r="E3" s="201" t="s">
        <v>264</v>
      </c>
      <c r="F3" s="201" t="s">
        <v>265</v>
      </c>
      <c r="G3" s="208" t="s">
        <v>266</v>
      </c>
      <c r="H3" s="41" t="s">
        <v>106</v>
      </c>
      <c r="I3" s="37" t="s">
        <v>3</v>
      </c>
      <c r="J3" s="38" t="s">
        <v>257</v>
      </c>
      <c r="K3" s="39" t="s">
        <v>6</v>
      </c>
      <c r="L3" s="78" t="s">
        <v>12</v>
      </c>
      <c r="M3" s="40" t="s">
        <v>17</v>
      </c>
      <c r="N3" s="40" t="s">
        <v>121</v>
      </c>
      <c r="O3" s="40" t="s">
        <v>348</v>
      </c>
      <c r="P3" s="40"/>
      <c r="Q3" s="40" t="s">
        <v>22</v>
      </c>
      <c r="R3" s="197" t="s">
        <v>98</v>
      </c>
      <c r="S3" s="148" t="s">
        <v>448</v>
      </c>
      <c r="T3" s="165" t="s">
        <v>7</v>
      </c>
      <c r="U3" s="215"/>
      <c r="V3" s="65" t="s">
        <v>8</v>
      </c>
    </row>
    <row r="4" spans="1:24" ht="91.5" customHeight="1" x14ac:dyDescent="0.3">
      <c r="A4" s="53">
        <v>1</v>
      </c>
      <c r="B4" s="27" t="s">
        <v>150</v>
      </c>
      <c r="C4" s="205" t="s">
        <v>597</v>
      </c>
      <c r="D4" s="205" t="s">
        <v>152</v>
      </c>
      <c r="E4" s="205" t="s">
        <v>268</v>
      </c>
      <c r="F4" s="209" t="s">
        <v>278</v>
      </c>
      <c r="G4" s="21" t="s">
        <v>308</v>
      </c>
      <c r="H4" s="209">
        <v>43794</v>
      </c>
      <c r="I4" s="21" t="s">
        <v>153</v>
      </c>
      <c r="J4" s="57" t="s">
        <v>262</v>
      </c>
      <c r="K4" s="59">
        <v>2500</v>
      </c>
      <c r="L4" s="79">
        <v>2500</v>
      </c>
      <c r="M4" s="81">
        <v>0</v>
      </c>
      <c r="N4" s="210">
        <v>43831</v>
      </c>
      <c r="O4" s="210">
        <v>44196</v>
      </c>
      <c r="P4" s="210"/>
      <c r="Q4" s="17" t="s">
        <v>544</v>
      </c>
      <c r="R4" s="56">
        <v>2500</v>
      </c>
      <c r="S4" s="214">
        <v>43997</v>
      </c>
      <c r="T4" s="59">
        <v>2500</v>
      </c>
      <c r="U4" s="166" t="s">
        <v>337</v>
      </c>
      <c r="V4" s="63" t="s">
        <v>367</v>
      </c>
      <c r="W4">
        <v>2500</v>
      </c>
      <c r="X4" s="63"/>
    </row>
    <row r="5" spans="1:24" ht="41" x14ac:dyDescent="0.3">
      <c r="A5" s="43">
        <v>2</v>
      </c>
      <c r="B5" s="19" t="s">
        <v>402</v>
      </c>
      <c r="C5" s="203" t="s">
        <v>117</v>
      </c>
      <c r="D5" s="203" t="s">
        <v>599</v>
      </c>
      <c r="E5" s="203" t="s">
        <v>268</v>
      </c>
      <c r="F5" s="209" t="s">
        <v>271</v>
      </c>
      <c r="G5" s="13" t="s">
        <v>301</v>
      </c>
      <c r="H5" s="209">
        <v>43810</v>
      </c>
      <c r="I5" s="13" t="s">
        <v>403</v>
      </c>
      <c r="J5" s="224" t="s">
        <v>263</v>
      </c>
      <c r="K5" s="16">
        <v>500</v>
      </c>
      <c r="L5" s="30">
        <v>1730</v>
      </c>
      <c r="M5" s="224" t="s">
        <v>404</v>
      </c>
      <c r="N5" s="210">
        <v>43831</v>
      </c>
      <c r="O5" s="210">
        <v>43861</v>
      </c>
      <c r="P5" s="210"/>
      <c r="Q5" s="17" t="s">
        <v>543</v>
      </c>
      <c r="R5" s="13">
        <v>500</v>
      </c>
      <c r="S5" s="214">
        <v>43997</v>
      </c>
      <c r="T5" s="59">
        <v>500</v>
      </c>
      <c r="U5" s="167" t="s">
        <v>332</v>
      </c>
      <c r="V5" s="63" t="s">
        <v>367</v>
      </c>
      <c r="W5">
        <v>500</v>
      </c>
    </row>
    <row r="6" spans="1:24" ht="41" x14ac:dyDescent="0.3">
      <c r="A6" s="43">
        <v>3</v>
      </c>
      <c r="B6" s="19" t="s">
        <v>405</v>
      </c>
      <c r="C6" s="203" t="s">
        <v>129</v>
      </c>
      <c r="D6" s="203" t="s">
        <v>406</v>
      </c>
      <c r="E6" s="203" t="s">
        <v>268</v>
      </c>
      <c r="F6" s="209" t="s">
        <v>273</v>
      </c>
      <c r="G6" s="13" t="s">
        <v>304</v>
      </c>
      <c r="H6" s="209">
        <v>43822</v>
      </c>
      <c r="I6" s="13" t="s">
        <v>407</v>
      </c>
      <c r="J6" s="225" t="s">
        <v>263</v>
      </c>
      <c r="K6" s="226">
        <v>1000</v>
      </c>
      <c r="L6" s="48">
        <v>2500</v>
      </c>
      <c r="M6" s="225" t="s">
        <v>408</v>
      </c>
      <c r="N6" s="210">
        <v>43983</v>
      </c>
      <c r="O6" s="210">
        <v>44196</v>
      </c>
      <c r="P6" s="210"/>
      <c r="Q6" s="23"/>
      <c r="R6" s="227">
        <v>1000</v>
      </c>
      <c r="S6" s="214">
        <v>43997</v>
      </c>
      <c r="T6" s="59">
        <v>1000</v>
      </c>
      <c r="U6" s="167" t="s">
        <v>335</v>
      </c>
      <c r="V6" s="63" t="s">
        <v>367</v>
      </c>
      <c r="W6">
        <v>0</v>
      </c>
      <c r="X6" s="188" t="s">
        <v>626</v>
      </c>
    </row>
    <row r="7" spans="1:24" ht="41" x14ac:dyDescent="0.3">
      <c r="A7" s="43">
        <v>4</v>
      </c>
      <c r="B7" s="19" t="s">
        <v>409</v>
      </c>
      <c r="C7" s="203" t="s">
        <v>134</v>
      </c>
      <c r="D7" s="203" t="s">
        <v>410</v>
      </c>
      <c r="E7" s="203" t="s">
        <v>267</v>
      </c>
      <c r="F7" s="209" t="s">
        <v>274</v>
      </c>
      <c r="G7" s="21" t="s">
        <v>303</v>
      </c>
      <c r="H7" s="209">
        <v>43822</v>
      </c>
      <c r="I7" s="21" t="s">
        <v>411</v>
      </c>
      <c r="J7" s="225" t="s">
        <v>263</v>
      </c>
      <c r="K7" s="16">
        <v>800</v>
      </c>
      <c r="L7" s="48" t="s">
        <v>412</v>
      </c>
      <c r="M7" s="225" t="s">
        <v>413</v>
      </c>
      <c r="N7" s="210">
        <v>44075</v>
      </c>
      <c r="O7" s="210">
        <v>44104</v>
      </c>
      <c r="P7" s="210"/>
      <c r="Q7" s="23"/>
      <c r="R7" s="56">
        <v>800</v>
      </c>
      <c r="S7" s="214">
        <v>43997</v>
      </c>
      <c r="T7" s="59">
        <v>800</v>
      </c>
      <c r="U7" s="167" t="s">
        <v>333</v>
      </c>
      <c r="V7" s="63" t="s">
        <v>367</v>
      </c>
      <c r="W7">
        <v>0</v>
      </c>
      <c r="X7" s="188" t="s">
        <v>626</v>
      </c>
    </row>
    <row r="8" spans="1:24" ht="41" x14ac:dyDescent="0.3">
      <c r="A8" s="43">
        <v>5</v>
      </c>
      <c r="B8" s="19" t="s">
        <v>414</v>
      </c>
      <c r="C8" s="203" t="s">
        <v>415</v>
      </c>
      <c r="D8" s="203" t="s">
        <v>410</v>
      </c>
      <c r="E8" s="203" t="s">
        <v>268</v>
      </c>
      <c r="F8" s="209" t="s">
        <v>441</v>
      </c>
      <c r="G8" s="21" t="s">
        <v>306</v>
      </c>
      <c r="H8" s="209">
        <v>43858</v>
      </c>
      <c r="I8" s="21" t="s">
        <v>416</v>
      </c>
      <c r="J8" s="57" t="s">
        <v>263</v>
      </c>
      <c r="K8" s="16">
        <v>8000</v>
      </c>
      <c r="L8" s="48">
        <v>37000</v>
      </c>
      <c r="M8" s="57"/>
      <c r="N8" s="210">
        <v>43899</v>
      </c>
      <c r="O8" s="210">
        <v>44135</v>
      </c>
      <c r="P8" s="210">
        <v>44316</v>
      </c>
      <c r="Q8" s="82" t="s">
        <v>545</v>
      </c>
      <c r="R8" s="56">
        <v>8000</v>
      </c>
      <c r="S8" s="214">
        <v>43899</v>
      </c>
      <c r="T8" s="59">
        <v>8000</v>
      </c>
      <c r="U8" s="167" t="s">
        <v>338</v>
      </c>
      <c r="V8" s="63" t="s">
        <v>367</v>
      </c>
      <c r="W8">
        <v>4800</v>
      </c>
      <c r="X8" s="63" t="s">
        <v>625</v>
      </c>
    </row>
    <row r="9" spans="1:24" ht="81" x14ac:dyDescent="0.3">
      <c r="A9" s="43">
        <v>6</v>
      </c>
      <c r="B9" s="24" t="s">
        <v>32</v>
      </c>
      <c r="C9" s="193" t="s">
        <v>417</v>
      </c>
      <c r="D9" s="193" t="s">
        <v>418</v>
      </c>
      <c r="E9" s="193" t="s">
        <v>268</v>
      </c>
      <c r="F9" s="209" t="s">
        <v>284</v>
      </c>
      <c r="G9" s="21" t="s">
        <v>438</v>
      </c>
      <c r="H9" s="209">
        <v>43864</v>
      </c>
      <c r="I9" s="21" t="s">
        <v>419</v>
      </c>
      <c r="J9" s="225" t="s">
        <v>263</v>
      </c>
      <c r="K9" s="22">
        <v>910</v>
      </c>
      <c r="L9" s="48">
        <v>3980</v>
      </c>
      <c r="M9" s="225" t="s">
        <v>420</v>
      </c>
      <c r="N9" s="210">
        <v>44044</v>
      </c>
      <c r="O9" s="210">
        <v>44104</v>
      </c>
      <c r="P9" s="210">
        <v>44286</v>
      </c>
      <c r="Q9" s="23" t="s">
        <v>546</v>
      </c>
      <c r="R9" s="56">
        <v>500</v>
      </c>
      <c r="S9" s="214">
        <v>43997</v>
      </c>
      <c r="T9" s="59">
        <v>500</v>
      </c>
      <c r="U9" s="168" t="s">
        <v>332</v>
      </c>
      <c r="V9" s="63" t="s">
        <v>596</v>
      </c>
      <c r="W9">
        <v>0</v>
      </c>
      <c r="X9" s="188" t="s">
        <v>626</v>
      </c>
    </row>
    <row r="10" spans="1:24" x14ac:dyDescent="0.3">
      <c r="A10" s="44">
        <v>7</v>
      </c>
      <c r="B10" s="61" t="s">
        <v>532</v>
      </c>
      <c r="C10" s="42" t="s">
        <v>421</v>
      </c>
      <c r="D10" s="42" t="s">
        <v>113</v>
      </c>
      <c r="E10" s="42" t="s">
        <v>268</v>
      </c>
      <c r="F10" s="209" t="s">
        <v>442</v>
      </c>
      <c r="G10" s="21" t="s">
        <v>439</v>
      </c>
      <c r="H10" s="209">
        <v>43871</v>
      </c>
      <c r="I10" s="21" t="s">
        <v>422</v>
      </c>
      <c r="J10" s="57" t="s">
        <v>263</v>
      </c>
      <c r="K10" s="22">
        <v>1711.06</v>
      </c>
      <c r="L10" s="48" t="s">
        <v>423</v>
      </c>
      <c r="M10" s="82" t="s">
        <v>424</v>
      </c>
      <c r="N10" s="210">
        <v>43922</v>
      </c>
      <c r="O10" s="210">
        <v>44012</v>
      </c>
      <c r="P10" s="210">
        <v>44196</v>
      </c>
      <c r="Q10" s="82"/>
      <c r="R10" s="56">
        <v>1711.06</v>
      </c>
      <c r="S10" s="214">
        <v>43997</v>
      </c>
      <c r="T10" s="59">
        <v>1711.06</v>
      </c>
      <c r="U10" s="167" t="s">
        <v>572</v>
      </c>
      <c r="V10" s="63" t="s">
        <v>367</v>
      </c>
      <c r="W10">
        <v>1711.06</v>
      </c>
    </row>
    <row r="11" spans="1:24" ht="61" x14ac:dyDescent="0.3">
      <c r="A11" s="44">
        <v>8</v>
      </c>
      <c r="B11" s="24" t="s">
        <v>425</v>
      </c>
      <c r="C11" s="193" t="s">
        <v>426</v>
      </c>
      <c r="D11" s="193" t="s">
        <v>410</v>
      </c>
      <c r="E11" s="193" t="s">
        <v>268</v>
      </c>
      <c r="F11" s="209" t="s">
        <v>443</v>
      </c>
      <c r="G11" s="21" t="s">
        <v>440</v>
      </c>
      <c r="H11" s="209">
        <v>43874</v>
      </c>
      <c r="I11" s="21" t="s">
        <v>427</v>
      </c>
      <c r="J11" s="67" t="s">
        <v>262</v>
      </c>
      <c r="K11" s="22">
        <v>300</v>
      </c>
      <c r="L11" s="48">
        <v>4980.18</v>
      </c>
      <c r="M11" s="191" t="s">
        <v>428</v>
      </c>
      <c r="N11" s="210">
        <v>43952</v>
      </c>
      <c r="O11" s="210">
        <v>44135</v>
      </c>
      <c r="P11" s="210">
        <v>44316</v>
      </c>
      <c r="Q11" s="82" t="s">
        <v>547</v>
      </c>
      <c r="R11" s="21">
        <v>300</v>
      </c>
      <c r="S11" s="214">
        <v>43997</v>
      </c>
      <c r="T11" s="59">
        <v>300</v>
      </c>
      <c r="U11" s="167" t="s">
        <v>573</v>
      </c>
      <c r="V11" s="63" t="s">
        <v>367</v>
      </c>
      <c r="W11">
        <v>300</v>
      </c>
    </row>
    <row r="12" spans="1:24" ht="61" x14ac:dyDescent="0.3">
      <c r="A12" s="44">
        <v>9</v>
      </c>
      <c r="B12" s="24" t="s">
        <v>429</v>
      </c>
      <c r="C12" s="193" t="s">
        <v>598</v>
      </c>
      <c r="D12" s="193" t="s">
        <v>599</v>
      </c>
      <c r="E12" s="193" t="s">
        <v>267</v>
      </c>
      <c r="F12" s="209" t="s">
        <v>445</v>
      </c>
      <c r="G12" s="21" t="s">
        <v>446</v>
      </c>
      <c r="H12" s="209">
        <v>43874</v>
      </c>
      <c r="I12" s="21" t="s">
        <v>431</v>
      </c>
      <c r="J12" s="57" t="s">
        <v>263</v>
      </c>
      <c r="K12" s="22">
        <v>2000</v>
      </c>
      <c r="L12" s="48">
        <v>6000</v>
      </c>
      <c r="M12" s="82" t="s">
        <v>432</v>
      </c>
      <c r="N12" s="210">
        <v>43952</v>
      </c>
      <c r="O12" s="210">
        <v>44135</v>
      </c>
      <c r="P12" s="210">
        <v>44316</v>
      </c>
      <c r="Q12" s="23" t="s">
        <v>548</v>
      </c>
      <c r="R12" s="56">
        <v>1000</v>
      </c>
      <c r="S12" s="214">
        <v>43997</v>
      </c>
      <c r="T12" s="59">
        <v>1000</v>
      </c>
      <c r="U12" s="167" t="s">
        <v>335</v>
      </c>
      <c r="V12" s="63" t="s">
        <v>596</v>
      </c>
      <c r="W12">
        <v>1000</v>
      </c>
    </row>
    <row r="13" spans="1:24" ht="72" x14ac:dyDescent="0.3">
      <c r="A13" s="44">
        <v>10</v>
      </c>
      <c r="B13" s="24"/>
      <c r="C13" s="203" t="s">
        <v>433</v>
      </c>
      <c r="D13" s="203" t="s">
        <v>430</v>
      </c>
      <c r="E13" s="193" t="s">
        <v>267</v>
      </c>
      <c r="F13" s="209" t="s">
        <v>447</v>
      </c>
      <c r="G13" s="21" t="s">
        <v>444</v>
      </c>
      <c r="H13" s="209">
        <v>43875</v>
      </c>
      <c r="I13" s="21" t="s">
        <v>434</v>
      </c>
      <c r="J13" s="14" t="s">
        <v>263</v>
      </c>
      <c r="K13" s="22">
        <v>2000</v>
      </c>
      <c r="L13" s="48">
        <v>11242</v>
      </c>
      <c r="M13" s="23" t="s">
        <v>435</v>
      </c>
      <c r="N13" s="210">
        <v>43922</v>
      </c>
      <c r="O13" s="210">
        <v>44135</v>
      </c>
      <c r="P13" s="210">
        <v>44316</v>
      </c>
      <c r="Q13" s="23" t="s">
        <v>549</v>
      </c>
      <c r="R13" s="21">
        <v>1500</v>
      </c>
      <c r="S13" s="214">
        <v>43997</v>
      </c>
      <c r="T13" s="59">
        <v>1500</v>
      </c>
      <c r="U13" s="167" t="s">
        <v>574</v>
      </c>
      <c r="V13" s="63" t="s">
        <v>367</v>
      </c>
      <c r="W13">
        <v>1500</v>
      </c>
    </row>
    <row r="14" spans="1:24" ht="31" x14ac:dyDescent="0.3">
      <c r="A14" s="43">
        <v>11</v>
      </c>
      <c r="B14" s="27" t="s">
        <v>436</v>
      </c>
      <c r="C14" s="205" t="s">
        <v>143</v>
      </c>
      <c r="D14" s="205" t="s">
        <v>437</v>
      </c>
      <c r="E14" s="205" t="s">
        <v>267</v>
      </c>
      <c r="F14" s="209" t="s">
        <v>449</v>
      </c>
      <c r="G14" s="21" t="s">
        <v>450</v>
      </c>
      <c r="H14" s="209">
        <v>43878</v>
      </c>
      <c r="I14" s="21" t="s">
        <v>451</v>
      </c>
      <c r="J14" s="14" t="s">
        <v>263</v>
      </c>
      <c r="K14" s="22">
        <v>2500</v>
      </c>
      <c r="L14" s="48">
        <v>8500</v>
      </c>
      <c r="M14" s="83" t="s">
        <v>452</v>
      </c>
      <c r="N14" s="210">
        <v>44028</v>
      </c>
      <c r="O14" s="210">
        <v>44074</v>
      </c>
      <c r="P14" s="210">
        <v>44255</v>
      </c>
      <c r="Q14" s="83"/>
      <c r="R14" s="21">
        <v>2500</v>
      </c>
      <c r="S14" s="214">
        <v>43997</v>
      </c>
      <c r="T14" s="59">
        <v>2500</v>
      </c>
      <c r="U14" s="166" t="s">
        <v>337</v>
      </c>
      <c r="V14" s="63" t="s">
        <v>367</v>
      </c>
      <c r="W14">
        <v>2500</v>
      </c>
    </row>
    <row r="15" spans="1:24" ht="41" x14ac:dyDescent="0.3">
      <c r="A15" s="43">
        <v>12</v>
      </c>
      <c r="B15" s="24" t="s">
        <v>453</v>
      </c>
      <c r="C15" s="24" t="s">
        <v>454</v>
      </c>
      <c r="D15" s="24" t="s">
        <v>455</v>
      </c>
      <c r="E15" s="202" t="s">
        <v>268</v>
      </c>
      <c r="F15" s="24" t="s">
        <v>456</v>
      </c>
      <c r="G15" s="24" t="s">
        <v>457</v>
      </c>
      <c r="H15" s="209">
        <v>43879</v>
      </c>
      <c r="I15" s="21" t="s">
        <v>458</v>
      </c>
      <c r="J15" s="57" t="s">
        <v>262</v>
      </c>
      <c r="K15" s="22">
        <v>500</v>
      </c>
      <c r="L15" s="48">
        <v>11976.99</v>
      </c>
      <c r="M15" s="83" t="s">
        <v>459</v>
      </c>
      <c r="N15" s="210">
        <v>43880</v>
      </c>
      <c r="O15" s="210">
        <v>43881</v>
      </c>
      <c r="P15" s="210">
        <v>44074</v>
      </c>
      <c r="Q15" s="83" t="s">
        <v>550</v>
      </c>
      <c r="R15" s="56">
        <v>500</v>
      </c>
      <c r="S15" s="214">
        <v>43997</v>
      </c>
      <c r="T15" s="59">
        <v>500</v>
      </c>
      <c r="U15" s="167" t="s">
        <v>332</v>
      </c>
      <c r="V15" s="63" t="s">
        <v>367</v>
      </c>
      <c r="W15">
        <v>500</v>
      </c>
    </row>
    <row r="16" spans="1:24" ht="31" x14ac:dyDescent="0.3">
      <c r="A16" s="44">
        <v>13</v>
      </c>
      <c r="B16" s="24" t="s">
        <v>460</v>
      </c>
      <c r="C16" s="24" t="s">
        <v>390</v>
      </c>
      <c r="D16" s="24" t="s">
        <v>113</v>
      </c>
      <c r="E16" s="202" t="s">
        <v>268</v>
      </c>
      <c r="F16" s="24" t="s">
        <v>278</v>
      </c>
      <c r="G16" s="24" t="s">
        <v>400</v>
      </c>
      <c r="H16" s="209">
        <v>43880</v>
      </c>
      <c r="I16" s="21" t="s">
        <v>461</v>
      </c>
      <c r="J16" s="14" t="s">
        <v>263</v>
      </c>
      <c r="K16" s="22">
        <v>4000</v>
      </c>
      <c r="L16" s="30">
        <v>4200</v>
      </c>
      <c r="M16" s="192" t="s">
        <v>462</v>
      </c>
      <c r="N16" s="210">
        <v>43922</v>
      </c>
      <c r="O16" s="210">
        <v>44196</v>
      </c>
      <c r="P16" s="210">
        <v>44377</v>
      </c>
      <c r="Q16" s="84"/>
      <c r="R16" s="21">
        <v>3000</v>
      </c>
      <c r="S16" s="214">
        <v>43997</v>
      </c>
      <c r="T16" s="59">
        <v>3000</v>
      </c>
      <c r="U16" s="167" t="s">
        <v>575</v>
      </c>
      <c r="V16" s="63" t="s">
        <v>596</v>
      </c>
      <c r="W16">
        <v>3000</v>
      </c>
    </row>
    <row r="17" spans="1:24" ht="41" x14ac:dyDescent="0.3">
      <c r="A17" s="44">
        <v>14</v>
      </c>
      <c r="B17" s="27" t="s">
        <v>436</v>
      </c>
      <c r="C17" s="205" t="s">
        <v>143</v>
      </c>
      <c r="D17" s="205" t="s">
        <v>437</v>
      </c>
      <c r="E17" s="205" t="s">
        <v>267</v>
      </c>
      <c r="F17" s="209" t="s">
        <v>449</v>
      </c>
      <c r="G17" s="21" t="s">
        <v>450</v>
      </c>
      <c r="H17" s="209">
        <v>43892</v>
      </c>
      <c r="I17" s="21" t="s">
        <v>463</v>
      </c>
      <c r="J17" s="57" t="s">
        <v>263</v>
      </c>
      <c r="K17" s="22">
        <v>1500</v>
      </c>
      <c r="L17" s="30">
        <v>6500</v>
      </c>
      <c r="M17" s="192" t="s">
        <v>464</v>
      </c>
      <c r="N17" s="210">
        <v>44028</v>
      </c>
      <c r="O17" s="210">
        <v>44104</v>
      </c>
      <c r="P17" s="210">
        <v>44286</v>
      </c>
      <c r="Q17" s="84"/>
      <c r="R17" s="56">
        <v>1000</v>
      </c>
      <c r="S17" s="214">
        <v>43997</v>
      </c>
      <c r="T17" s="59">
        <v>1000</v>
      </c>
      <c r="U17" s="167" t="s">
        <v>335</v>
      </c>
      <c r="V17" s="63" t="s">
        <v>367</v>
      </c>
      <c r="W17">
        <v>1000</v>
      </c>
    </row>
    <row r="18" spans="1:24" ht="31" x14ac:dyDescent="0.3">
      <c r="A18" s="43">
        <v>15</v>
      </c>
      <c r="B18" s="19" t="s">
        <v>194</v>
      </c>
      <c r="C18" s="203" t="s">
        <v>627</v>
      </c>
      <c r="D18" s="203" t="s">
        <v>196</v>
      </c>
      <c r="E18" s="202" t="s">
        <v>267</v>
      </c>
      <c r="F18" s="203" t="s">
        <v>465</v>
      </c>
      <c r="G18" s="203" t="s">
        <v>466</v>
      </c>
      <c r="H18" s="209">
        <v>43889</v>
      </c>
      <c r="I18" s="13" t="s">
        <v>467</v>
      </c>
      <c r="J18" s="67" t="s">
        <v>263</v>
      </c>
      <c r="K18" s="16">
        <v>270</v>
      </c>
      <c r="L18" s="30">
        <v>270</v>
      </c>
      <c r="M18" s="17">
        <v>0</v>
      </c>
      <c r="N18" s="210">
        <v>43862</v>
      </c>
      <c r="O18" s="210">
        <v>44104</v>
      </c>
      <c r="P18" s="210">
        <v>44286</v>
      </c>
      <c r="Q18" s="17" t="s">
        <v>551</v>
      </c>
      <c r="R18" s="13">
        <v>270</v>
      </c>
      <c r="S18" s="214">
        <v>43997</v>
      </c>
      <c r="T18" s="59">
        <v>270</v>
      </c>
      <c r="U18" s="167" t="s">
        <v>576</v>
      </c>
      <c r="V18" s="63" t="s">
        <v>367</v>
      </c>
      <c r="W18">
        <v>270</v>
      </c>
    </row>
    <row r="19" spans="1:24" ht="31" x14ac:dyDescent="0.3">
      <c r="A19" s="43">
        <v>16</v>
      </c>
      <c r="B19" s="24" t="s">
        <v>468</v>
      </c>
      <c r="C19" s="193" t="s">
        <v>213</v>
      </c>
      <c r="D19" s="193" t="s">
        <v>437</v>
      </c>
      <c r="E19" s="202" t="s">
        <v>267</v>
      </c>
      <c r="F19" s="193" t="s">
        <v>469</v>
      </c>
      <c r="G19" s="193" t="s">
        <v>470</v>
      </c>
      <c r="H19" s="209">
        <v>43899</v>
      </c>
      <c r="I19" s="13" t="s">
        <v>471</v>
      </c>
      <c r="J19" s="57" t="s">
        <v>263</v>
      </c>
      <c r="K19" s="16">
        <v>580</v>
      </c>
      <c r="L19" s="30">
        <v>736.59</v>
      </c>
      <c r="M19" s="85" t="s">
        <v>472</v>
      </c>
      <c r="N19" s="210">
        <v>44008</v>
      </c>
      <c r="O19" s="210">
        <v>44010</v>
      </c>
      <c r="P19" s="210">
        <v>44196</v>
      </c>
      <c r="Q19" s="85"/>
      <c r="R19" s="227">
        <v>580</v>
      </c>
      <c r="S19" s="214">
        <v>43997</v>
      </c>
      <c r="T19" s="59">
        <v>580</v>
      </c>
      <c r="U19" s="167" t="s">
        <v>577</v>
      </c>
      <c r="V19" s="63" t="s">
        <v>367</v>
      </c>
      <c r="W19">
        <v>0</v>
      </c>
    </row>
    <row r="20" spans="1:24" ht="51" x14ac:dyDescent="0.3">
      <c r="A20" s="43">
        <v>17</v>
      </c>
      <c r="B20" s="19" t="s">
        <v>473</v>
      </c>
      <c r="C20" s="203" t="s">
        <v>474</v>
      </c>
      <c r="D20" s="203" t="s">
        <v>196</v>
      </c>
      <c r="E20" s="202" t="s">
        <v>267</v>
      </c>
      <c r="F20" s="203" t="s">
        <v>279</v>
      </c>
      <c r="G20" s="203" t="s">
        <v>475</v>
      </c>
      <c r="H20" s="209">
        <v>43906</v>
      </c>
      <c r="I20" s="13" t="s">
        <v>476</v>
      </c>
      <c r="J20" s="57" t="s">
        <v>263</v>
      </c>
      <c r="K20" s="16">
        <v>500</v>
      </c>
      <c r="L20" s="30">
        <v>625</v>
      </c>
      <c r="M20" s="96" t="s">
        <v>477</v>
      </c>
      <c r="N20" s="210">
        <v>44105</v>
      </c>
      <c r="O20" s="210">
        <v>44135</v>
      </c>
      <c r="P20" s="210">
        <v>44316</v>
      </c>
      <c r="Q20" s="17"/>
      <c r="R20" s="227">
        <v>500</v>
      </c>
      <c r="S20" s="214">
        <v>43997</v>
      </c>
      <c r="T20" s="59">
        <v>500</v>
      </c>
      <c r="U20" s="167" t="s">
        <v>332</v>
      </c>
      <c r="V20" s="63" t="s">
        <v>367</v>
      </c>
      <c r="W20">
        <v>500</v>
      </c>
    </row>
    <row r="21" spans="1:24" ht="61" x14ac:dyDescent="0.3">
      <c r="A21" s="45">
        <v>18</v>
      </c>
      <c r="B21" s="28" t="s">
        <v>478</v>
      </c>
      <c r="C21" s="204" t="s">
        <v>171</v>
      </c>
      <c r="D21" s="204" t="s">
        <v>437</v>
      </c>
      <c r="E21" s="202" t="s">
        <v>267</v>
      </c>
      <c r="F21" s="204" t="s">
        <v>279</v>
      </c>
      <c r="G21" s="204" t="s">
        <v>309</v>
      </c>
      <c r="H21" s="209">
        <v>43908</v>
      </c>
      <c r="I21" s="21" t="s">
        <v>479</v>
      </c>
      <c r="J21" s="57" t="s">
        <v>263</v>
      </c>
      <c r="K21" s="71">
        <v>1750</v>
      </c>
      <c r="L21" s="30">
        <v>4497.8500000000004</v>
      </c>
      <c r="M21" s="96" t="s">
        <v>480</v>
      </c>
      <c r="N21" s="210">
        <v>44107</v>
      </c>
      <c r="O21" s="210">
        <v>44108</v>
      </c>
      <c r="P21" s="210">
        <v>44316</v>
      </c>
      <c r="Q21" s="17"/>
      <c r="R21" s="56">
        <v>1750</v>
      </c>
      <c r="S21" s="214">
        <v>43997</v>
      </c>
      <c r="T21" s="59">
        <v>1750</v>
      </c>
      <c r="U21" s="168" t="s">
        <v>578</v>
      </c>
      <c r="V21" s="63" t="s">
        <v>367</v>
      </c>
      <c r="W21">
        <v>1750</v>
      </c>
    </row>
    <row r="22" spans="1:24" ht="31" x14ac:dyDescent="0.3">
      <c r="A22" s="43">
        <v>19</v>
      </c>
      <c r="B22" s="28" t="s">
        <v>128</v>
      </c>
      <c r="C22" s="28" t="s">
        <v>129</v>
      </c>
      <c r="D22" s="28" t="s">
        <v>406</v>
      </c>
      <c r="E22" s="202" t="s">
        <v>267</v>
      </c>
      <c r="F22" s="28" t="s">
        <v>295</v>
      </c>
      <c r="G22" s="28" t="s">
        <v>322</v>
      </c>
      <c r="H22" s="209">
        <v>43913</v>
      </c>
      <c r="I22" s="13" t="s">
        <v>481</v>
      </c>
      <c r="J22" s="14" t="s">
        <v>263</v>
      </c>
      <c r="K22" s="16">
        <v>5230</v>
      </c>
      <c r="L22" s="30">
        <v>14330</v>
      </c>
      <c r="M22" s="96" t="s">
        <v>482</v>
      </c>
      <c r="N22" s="210">
        <v>43983</v>
      </c>
      <c r="O22" s="210">
        <v>44196</v>
      </c>
      <c r="P22" s="210">
        <v>44377</v>
      </c>
      <c r="Q22" s="95"/>
      <c r="R22" s="13">
        <v>3500</v>
      </c>
      <c r="S22" s="214">
        <v>43997</v>
      </c>
      <c r="T22" s="59">
        <v>3500</v>
      </c>
      <c r="U22" s="168" t="s">
        <v>579</v>
      </c>
      <c r="V22" s="63" t="s">
        <v>642</v>
      </c>
      <c r="W22">
        <v>3500</v>
      </c>
      <c r="X22" t="s">
        <v>643</v>
      </c>
    </row>
    <row r="23" spans="1:24" ht="41" x14ac:dyDescent="0.3">
      <c r="A23" s="45">
        <v>20</v>
      </c>
      <c r="B23" s="19" t="s">
        <v>483</v>
      </c>
      <c r="C23" s="203" t="s">
        <v>484</v>
      </c>
      <c r="D23" s="203" t="s">
        <v>485</v>
      </c>
      <c r="E23" s="202" t="s">
        <v>267</v>
      </c>
      <c r="F23" s="203" t="s">
        <v>602</v>
      </c>
      <c r="G23" s="203" t="s">
        <v>486</v>
      </c>
      <c r="H23" s="209">
        <v>43921</v>
      </c>
      <c r="I23" s="13" t="s">
        <v>487</v>
      </c>
      <c r="J23" s="14" t="s">
        <v>263</v>
      </c>
      <c r="K23" s="16">
        <v>1150</v>
      </c>
      <c r="L23" s="30">
        <v>1750</v>
      </c>
      <c r="M23" s="96" t="s">
        <v>488</v>
      </c>
      <c r="N23" s="210">
        <v>44013</v>
      </c>
      <c r="O23" s="210">
        <v>44104</v>
      </c>
      <c r="P23" s="210">
        <v>44286</v>
      </c>
      <c r="Q23" s="17" t="s">
        <v>552</v>
      </c>
      <c r="R23" s="13">
        <v>950</v>
      </c>
      <c r="S23" s="214">
        <v>43997</v>
      </c>
      <c r="T23" s="59">
        <v>950</v>
      </c>
      <c r="U23" s="168" t="s">
        <v>580</v>
      </c>
      <c r="V23" s="63" t="s">
        <v>596</v>
      </c>
      <c r="W23">
        <v>950</v>
      </c>
      <c r="X23" t="s">
        <v>644</v>
      </c>
    </row>
    <row r="24" spans="1:24" ht="41" x14ac:dyDescent="0.3">
      <c r="A24" s="43">
        <v>21</v>
      </c>
      <c r="B24" s="19" t="s">
        <v>489</v>
      </c>
      <c r="C24" s="203" t="s">
        <v>484</v>
      </c>
      <c r="D24" s="203" t="s">
        <v>485</v>
      </c>
      <c r="E24" s="202" t="s">
        <v>267</v>
      </c>
      <c r="F24" s="203" t="s">
        <v>602</v>
      </c>
      <c r="G24" s="203" t="s">
        <v>486</v>
      </c>
      <c r="H24" s="209">
        <v>43921</v>
      </c>
      <c r="I24" s="13" t="s">
        <v>490</v>
      </c>
      <c r="J24" s="14" t="s">
        <v>263</v>
      </c>
      <c r="K24" s="16">
        <v>1700</v>
      </c>
      <c r="L24" s="30">
        <v>2450</v>
      </c>
      <c r="M24" s="96" t="s">
        <v>491</v>
      </c>
      <c r="N24" s="210">
        <v>43952</v>
      </c>
      <c r="O24" s="210">
        <v>44104</v>
      </c>
      <c r="P24" s="210">
        <v>44286</v>
      </c>
      <c r="Q24" s="17" t="s">
        <v>552</v>
      </c>
      <c r="R24" s="13">
        <v>1050</v>
      </c>
      <c r="S24" s="214">
        <v>43997</v>
      </c>
      <c r="T24" s="59">
        <v>1050</v>
      </c>
      <c r="U24" s="168" t="s">
        <v>581</v>
      </c>
      <c r="V24" s="63" t="s">
        <v>596</v>
      </c>
      <c r="W24">
        <v>1050</v>
      </c>
      <c r="X24" t="s">
        <v>644</v>
      </c>
    </row>
    <row r="25" spans="1:24" ht="31" x14ac:dyDescent="0.3">
      <c r="A25" s="45">
        <v>22</v>
      </c>
      <c r="B25" s="19" t="s">
        <v>492</v>
      </c>
      <c r="C25" s="19" t="s">
        <v>147</v>
      </c>
      <c r="D25" s="19" t="s">
        <v>113</v>
      </c>
      <c r="E25" s="202" t="s">
        <v>268</v>
      </c>
      <c r="F25" s="19" t="s">
        <v>298</v>
      </c>
      <c r="G25" s="19" t="s">
        <v>325</v>
      </c>
      <c r="H25" s="209">
        <v>43920</v>
      </c>
      <c r="I25" s="13" t="s">
        <v>493</v>
      </c>
      <c r="J25" s="67" t="s">
        <v>263</v>
      </c>
      <c r="K25" s="16">
        <v>1600</v>
      </c>
      <c r="L25" s="30">
        <v>2971.6</v>
      </c>
      <c r="M25" s="96" t="s">
        <v>494</v>
      </c>
      <c r="N25" s="210">
        <v>43983</v>
      </c>
      <c r="O25" s="210" t="s">
        <v>495</v>
      </c>
      <c r="P25" s="210">
        <v>44347</v>
      </c>
      <c r="Q25" s="17"/>
      <c r="R25" s="13">
        <v>1600</v>
      </c>
      <c r="S25" s="214">
        <v>43997</v>
      </c>
      <c r="T25" s="59">
        <v>1600</v>
      </c>
      <c r="U25" s="168" t="s">
        <v>582</v>
      </c>
      <c r="V25" s="63" t="s">
        <v>367</v>
      </c>
      <c r="W25">
        <v>1600</v>
      </c>
    </row>
    <row r="26" spans="1:24" ht="41" x14ac:dyDescent="0.3">
      <c r="A26" s="43">
        <v>23</v>
      </c>
      <c r="B26" s="19" t="s">
        <v>492</v>
      </c>
      <c r="C26" s="19" t="s">
        <v>147</v>
      </c>
      <c r="D26" s="19" t="s">
        <v>113</v>
      </c>
      <c r="E26" s="202" t="s">
        <v>268</v>
      </c>
      <c r="F26" s="19" t="s">
        <v>298</v>
      </c>
      <c r="G26" s="19" t="s">
        <v>325</v>
      </c>
      <c r="H26" s="209">
        <v>43920</v>
      </c>
      <c r="I26" s="13" t="s">
        <v>496</v>
      </c>
      <c r="J26" s="57" t="s">
        <v>263</v>
      </c>
      <c r="K26" s="16">
        <v>800</v>
      </c>
      <c r="L26" s="30">
        <v>1562</v>
      </c>
      <c r="M26" s="96" t="s">
        <v>497</v>
      </c>
      <c r="N26" s="210">
        <v>44013</v>
      </c>
      <c r="O26" s="210">
        <v>44074</v>
      </c>
      <c r="P26" s="210">
        <v>44255</v>
      </c>
      <c r="Q26" s="17"/>
      <c r="R26" s="227">
        <v>800</v>
      </c>
      <c r="S26" s="214">
        <v>43997</v>
      </c>
      <c r="T26" s="59">
        <v>800</v>
      </c>
      <c r="U26" s="168" t="s">
        <v>333</v>
      </c>
      <c r="V26" s="63" t="s">
        <v>367</v>
      </c>
      <c r="W26">
        <v>800</v>
      </c>
    </row>
    <row r="27" spans="1:24" ht="31" x14ac:dyDescent="0.3">
      <c r="A27" s="229" t="s">
        <v>556</v>
      </c>
      <c r="B27" s="19" t="s">
        <v>498</v>
      </c>
      <c r="C27" s="203" t="s">
        <v>147</v>
      </c>
      <c r="D27" s="203" t="s">
        <v>113</v>
      </c>
      <c r="E27" s="202" t="s">
        <v>267</v>
      </c>
      <c r="F27" s="203" t="s">
        <v>287</v>
      </c>
      <c r="G27" s="203" t="s">
        <v>307</v>
      </c>
      <c r="H27" s="209">
        <v>43921</v>
      </c>
      <c r="I27" s="13" t="s">
        <v>557</v>
      </c>
      <c r="J27" s="57" t="s">
        <v>263</v>
      </c>
      <c r="K27" s="16">
        <v>649.99</v>
      </c>
      <c r="L27" s="30">
        <v>899.99</v>
      </c>
      <c r="M27" s="96" t="s">
        <v>558</v>
      </c>
      <c r="N27" s="210">
        <v>43983</v>
      </c>
      <c r="O27" s="210">
        <v>44196</v>
      </c>
      <c r="P27" s="210">
        <v>44377</v>
      </c>
      <c r="Q27" s="17"/>
      <c r="R27" s="227">
        <v>649.99</v>
      </c>
      <c r="S27" s="214">
        <v>43997</v>
      </c>
      <c r="T27" s="59">
        <v>649.99</v>
      </c>
      <c r="U27" s="167" t="s">
        <v>583</v>
      </c>
      <c r="V27" s="63" t="s">
        <v>367</v>
      </c>
      <c r="W27">
        <v>431.38</v>
      </c>
      <c r="X27" t="s">
        <v>629</v>
      </c>
    </row>
    <row r="28" spans="1:24" ht="31" x14ac:dyDescent="0.3">
      <c r="A28" s="45" t="s">
        <v>559</v>
      </c>
      <c r="B28" s="19" t="s">
        <v>498</v>
      </c>
      <c r="C28" s="203" t="s">
        <v>147</v>
      </c>
      <c r="D28" s="203" t="s">
        <v>113</v>
      </c>
      <c r="E28" s="202" t="s">
        <v>267</v>
      </c>
      <c r="F28" s="203" t="s">
        <v>287</v>
      </c>
      <c r="G28" s="203" t="s">
        <v>307</v>
      </c>
      <c r="H28" s="209">
        <v>43921</v>
      </c>
      <c r="I28" s="13" t="s">
        <v>601</v>
      </c>
      <c r="J28" s="57" t="s">
        <v>262</v>
      </c>
      <c r="K28" s="16">
        <v>124.3</v>
      </c>
      <c r="L28" s="30">
        <v>174.3</v>
      </c>
      <c r="M28" s="96" t="s">
        <v>560</v>
      </c>
      <c r="N28" s="210">
        <v>43983</v>
      </c>
      <c r="O28" s="210">
        <v>44196</v>
      </c>
      <c r="P28" s="210">
        <v>44377</v>
      </c>
      <c r="Q28" s="17"/>
      <c r="R28" s="227">
        <v>124.3</v>
      </c>
      <c r="S28" s="214">
        <v>43997</v>
      </c>
      <c r="T28" s="59">
        <v>124.3</v>
      </c>
      <c r="U28" s="167" t="s">
        <v>584</v>
      </c>
      <c r="V28" s="63" t="s">
        <v>367</v>
      </c>
      <c r="W28">
        <v>124.3</v>
      </c>
    </row>
    <row r="29" spans="1:24" ht="31" x14ac:dyDescent="0.3">
      <c r="A29" s="45" t="s">
        <v>561</v>
      </c>
      <c r="B29" s="19" t="s">
        <v>498</v>
      </c>
      <c r="C29" s="203" t="s">
        <v>147</v>
      </c>
      <c r="D29" s="203" t="s">
        <v>113</v>
      </c>
      <c r="E29" s="202" t="s">
        <v>267</v>
      </c>
      <c r="F29" s="203" t="s">
        <v>287</v>
      </c>
      <c r="G29" s="203" t="s">
        <v>307</v>
      </c>
      <c r="H29" s="209">
        <v>43921</v>
      </c>
      <c r="I29" s="13" t="s">
        <v>562</v>
      </c>
      <c r="J29" s="57" t="s">
        <v>263</v>
      </c>
      <c r="K29" s="16">
        <v>6321.19</v>
      </c>
      <c r="L29" s="30">
        <v>8321.19</v>
      </c>
      <c r="M29" s="96" t="s">
        <v>563</v>
      </c>
      <c r="N29" s="210">
        <v>43983</v>
      </c>
      <c r="O29" s="210">
        <v>44196</v>
      </c>
      <c r="P29" s="210">
        <v>44377</v>
      </c>
      <c r="Q29" s="17"/>
      <c r="R29" s="227">
        <v>0</v>
      </c>
      <c r="S29" s="214">
        <v>43997</v>
      </c>
      <c r="T29" s="59">
        <v>0</v>
      </c>
      <c r="U29" s="167"/>
      <c r="V29" s="63" t="s">
        <v>596</v>
      </c>
      <c r="W29">
        <v>0</v>
      </c>
    </row>
    <row r="30" spans="1:24" ht="31" x14ac:dyDescent="0.3">
      <c r="A30" s="45" t="s">
        <v>564</v>
      </c>
      <c r="B30" s="19" t="s">
        <v>498</v>
      </c>
      <c r="C30" s="203" t="s">
        <v>147</v>
      </c>
      <c r="D30" s="203" t="s">
        <v>113</v>
      </c>
      <c r="E30" s="202" t="s">
        <v>267</v>
      </c>
      <c r="F30" s="203" t="s">
        <v>287</v>
      </c>
      <c r="G30" s="203" t="s">
        <v>307</v>
      </c>
      <c r="H30" s="209">
        <v>43921</v>
      </c>
      <c r="I30" s="13" t="s">
        <v>565</v>
      </c>
      <c r="J30" s="57" t="s">
        <v>262</v>
      </c>
      <c r="K30" s="16">
        <v>169</v>
      </c>
      <c r="L30" s="30">
        <v>219</v>
      </c>
      <c r="M30" s="96" t="s">
        <v>516</v>
      </c>
      <c r="N30" s="210">
        <v>43983</v>
      </c>
      <c r="O30" s="210">
        <v>44196</v>
      </c>
      <c r="P30" s="210">
        <v>44377</v>
      </c>
      <c r="Q30" s="17"/>
      <c r="R30" s="227">
        <v>169</v>
      </c>
      <c r="S30" s="214">
        <v>43997</v>
      </c>
      <c r="T30" s="59">
        <v>169</v>
      </c>
      <c r="U30" s="167" t="s">
        <v>585</v>
      </c>
      <c r="V30" s="63" t="s">
        <v>367</v>
      </c>
      <c r="W30">
        <v>169</v>
      </c>
    </row>
    <row r="31" spans="1:24" ht="31" x14ac:dyDescent="0.3">
      <c r="A31" s="45" t="s">
        <v>566</v>
      </c>
      <c r="B31" s="19" t="s">
        <v>498</v>
      </c>
      <c r="C31" s="203" t="s">
        <v>147</v>
      </c>
      <c r="D31" s="203" t="s">
        <v>113</v>
      </c>
      <c r="E31" s="202" t="s">
        <v>267</v>
      </c>
      <c r="F31" s="203" t="s">
        <v>287</v>
      </c>
      <c r="G31" s="203" t="s">
        <v>307</v>
      </c>
      <c r="H31" s="209">
        <v>43921</v>
      </c>
      <c r="I31" s="13" t="s">
        <v>567</v>
      </c>
      <c r="J31" s="57" t="s">
        <v>263</v>
      </c>
      <c r="K31" s="16">
        <v>3216</v>
      </c>
      <c r="L31" s="30">
        <v>4716</v>
      </c>
      <c r="M31" s="96" t="s">
        <v>568</v>
      </c>
      <c r="N31" s="210">
        <v>43983</v>
      </c>
      <c r="O31" s="210">
        <v>44196</v>
      </c>
      <c r="P31" s="210">
        <v>44377</v>
      </c>
      <c r="Q31" s="17"/>
      <c r="R31" s="227">
        <v>3216</v>
      </c>
      <c r="S31" s="214">
        <v>43997</v>
      </c>
      <c r="T31" s="59">
        <v>3216</v>
      </c>
      <c r="U31" s="167" t="s">
        <v>586</v>
      </c>
      <c r="V31" s="63" t="s">
        <v>367</v>
      </c>
      <c r="W31">
        <v>3216</v>
      </c>
    </row>
    <row r="32" spans="1:24" ht="31" x14ac:dyDescent="0.3">
      <c r="A32" s="43">
        <v>25</v>
      </c>
      <c r="B32" s="19" t="s">
        <v>499</v>
      </c>
      <c r="C32" s="19" t="s">
        <v>500</v>
      </c>
      <c r="D32" s="19" t="s">
        <v>437</v>
      </c>
      <c r="E32" s="202" t="s">
        <v>267</v>
      </c>
      <c r="F32" s="19" t="s">
        <v>275</v>
      </c>
      <c r="G32" s="19" t="s">
        <v>305</v>
      </c>
      <c r="H32" s="209">
        <v>43929</v>
      </c>
      <c r="I32" s="13" t="s">
        <v>501</v>
      </c>
      <c r="J32" s="67" t="s">
        <v>263</v>
      </c>
      <c r="K32" s="16">
        <v>6000</v>
      </c>
      <c r="L32" s="30">
        <v>12500</v>
      </c>
      <c r="M32" s="96" t="s">
        <v>502</v>
      </c>
      <c r="N32" s="210">
        <v>44044</v>
      </c>
      <c r="O32" s="210">
        <v>44104</v>
      </c>
      <c r="P32" s="210">
        <v>44286</v>
      </c>
      <c r="Q32" s="17"/>
      <c r="R32" s="13">
        <v>6000</v>
      </c>
      <c r="S32" s="214">
        <v>43997</v>
      </c>
      <c r="T32" s="59">
        <v>6000</v>
      </c>
      <c r="U32" s="167" t="s">
        <v>587</v>
      </c>
      <c r="V32" s="63" t="s">
        <v>367</v>
      </c>
      <c r="W32">
        <v>0</v>
      </c>
      <c r="X32" t="s">
        <v>605</v>
      </c>
    </row>
    <row r="33" spans="1:24" ht="31" x14ac:dyDescent="0.3">
      <c r="A33" s="45">
        <v>26</v>
      </c>
      <c r="B33" s="19" t="s">
        <v>503</v>
      </c>
      <c r="C33" s="203" t="s">
        <v>213</v>
      </c>
      <c r="D33" s="203" t="s">
        <v>437</v>
      </c>
      <c r="E33" s="202" t="s">
        <v>268</v>
      </c>
      <c r="F33" s="203" t="s">
        <v>504</v>
      </c>
      <c r="G33" s="203" t="s">
        <v>505</v>
      </c>
      <c r="H33" s="209">
        <v>43929</v>
      </c>
      <c r="I33" s="13" t="s">
        <v>506</v>
      </c>
      <c r="J33" s="67" t="s">
        <v>263</v>
      </c>
      <c r="K33" s="16">
        <v>453.98</v>
      </c>
      <c r="L33" s="30">
        <v>565.98</v>
      </c>
      <c r="M33" s="96" t="s">
        <v>507</v>
      </c>
      <c r="N33" s="210">
        <v>43983</v>
      </c>
      <c r="O33" s="210">
        <v>44196</v>
      </c>
      <c r="P33" s="210">
        <v>44377</v>
      </c>
      <c r="Q33" s="17"/>
      <c r="R33" s="13">
        <v>453.98</v>
      </c>
      <c r="S33" s="214">
        <v>43997</v>
      </c>
      <c r="T33" s="59">
        <v>453.98</v>
      </c>
      <c r="U33" s="167" t="s">
        <v>588</v>
      </c>
      <c r="V33" s="63" t="s">
        <v>367</v>
      </c>
      <c r="W33">
        <v>453.98</v>
      </c>
    </row>
    <row r="34" spans="1:24" ht="31" x14ac:dyDescent="0.3">
      <c r="A34" s="43">
        <v>27</v>
      </c>
      <c r="B34" s="19" t="s">
        <v>508</v>
      </c>
      <c r="C34" s="203" t="s">
        <v>509</v>
      </c>
      <c r="D34" s="203" t="s">
        <v>113</v>
      </c>
      <c r="E34" s="202" t="s">
        <v>268</v>
      </c>
      <c r="F34" s="203" t="s">
        <v>510</v>
      </c>
      <c r="G34" s="203" t="s">
        <v>511</v>
      </c>
      <c r="H34" s="209">
        <v>43929</v>
      </c>
      <c r="I34" s="13" t="s">
        <v>512</v>
      </c>
      <c r="J34" s="14" t="s">
        <v>263</v>
      </c>
      <c r="K34" s="16">
        <v>600</v>
      </c>
      <c r="L34" s="30">
        <v>1290.6300000000001</v>
      </c>
      <c r="M34" s="96" t="s">
        <v>513</v>
      </c>
      <c r="N34" s="210">
        <v>43983</v>
      </c>
      <c r="O34" s="210">
        <v>44104</v>
      </c>
      <c r="P34" s="210">
        <v>44286</v>
      </c>
      <c r="Q34" s="95"/>
      <c r="R34" s="13">
        <v>600</v>
      </c>
      <c r="S34" s="214">
        <v>43997</v>
      </c>
      <c r="T34" s="59">
        <v>600</v>
      </c>
      <c r="U34" s="167" t="s">
        <v>589</v>
      </c>
      <c r="V34" s="63" t="s">
        <v>367</v>
      </c>
      <c r="W34">
        <v>600</v>
      </c>
    </row>
    <row r="35" spans="1:24" ht="21" x14ac:dyDescent="0.3">
      <c r="A35" s="45">
        <v>28</v>
      </c>
      <c r="B35" s="19" t="s">
        <v>16</v>
      </c>
      <c r="C35" s="203" t="s">
        <v>171</v>
      </c>
      <c r="D35" s="203" t="s">
        <v>437</v>
      </c>
      <c r="E35" s="202" t="s">
        <v>268</v>
      </c>
      <c r="F35" s="203" t="s">
        <v>292</v>
      </c>
      <c r="G35" s="203" t="s">
        <v>514</v>
      </c>
      <c r="H35" s="209">
        <v>43935</v>
      </c>
      <c r="I35" s="13" t="s">
        <v>515</v>
      </c>
      <c r="J35" s="57" t="s">
        <v>263</v>
      </c>
      <c r="K35" s="16">
        <v>370</v>
      </c>
      <c r="L35" s="30">
        <v>420</v>
      </c>
      <c r="M35" s="96" t="s">
        <v>516</v>
      </c>
      <c r="N35" s="210">
        <v>43983</v>
      </c>
      <c r="O35" s="210">
        <v>44196</v>
      </c>
      <c r="P35" s="210">
        <v>44377</v>
      </c>
      <c r="Q35" s="17"/>
      <c r="R35" s="227">
        <v>370</v>
      </c>
      <c r="S35" s="214">
        <v>43997</v>
      </c>
      <c r="T35" s="59">
        <v>370</v>
      </c>
      <c r="U35" s="167" t="s">
        <v>590</v>
      </c>
      <c r="V35" s="63" t="s">
        <v>367</v>
      </c>
      <c r="W35">
        <v>370</v>
      </c>
      <c r="X35" t="s">
        <v>607</v>
      </c>
    </row>
    <row r="36" spans="1:24" ht="53" x14ac:dyDescent="0.3">
      <c r="A36" s="43">
        <v>29</v>
      </c>
      <c r="B36" s="19" t="s">
        <v>16</v>
      </c>
      <c r="C36" s="203" t="s">
        <v>171</v>
      </c>
      <c r="D36" s="203" t="s">
        <v>437</v>
      </c>
      <c r="E36" s="202" t="s">
        <v>268</v>
      </c>
      <c r="F36" s="203" t="s">
        <v>517</v>
      </c>
      <c r="G36" s="203" t="s">
        <v>518</v>
      </c>
      <c r="H36" s="209">
        <v>43935</v>
      </c>
      <c r="I36" s="211" t="s">
        <v>519</v>
      </c>
      <c r="J36" s="67" t="s">
        <v>263</v>
      </c>
      <c r="K36" s="16">
        <v>2470</v>
      </c>
      <c r="L36" s="30">
        <v>3020</v>
      </c>
      <c r="M36" s="96" t="s">
        <v>520</v>
      </c>
      <c r="N36" s="210">
        <v>43983</v>
      </c>
      <c r="O36" s="210">
        <v>44196</v>
      </c>
      <c r="P36" s="210">
        <v>44377</v>
      </c>
      <c r="Q36" s="17"/>
      <c r="R36" s="211">
        <v>1235</v>
      </c>
      <c r="S36" s="214">
        <v>43997</v>
      </c>
      <c r="T36" s="59">
        <v>1235</v>
      </c>
      <c r="U36" s="167" t="s">
        <v>591</v>
      </c>
      <c r="V36" s="63" t="s">
        <v>596</v>
      </c>
      <c r="W36">
        <v>1235</v>
      </c>
    </row>
    <row r="37" spans="1:24" ht="31" x14ac:dyDescent="0.3">
      <c r="A37" s="45">
        <v>30</v>
      </c>
      <c r="B37" s="19" t="s">
        <v>16</v>
      </c>
      <c r="C37" s="203" t="s">
        <v>171</v>
      </c>
      <c r="D37" s="203" t="s">
        <v>437</v>
      </c>
      <c r="E37" s="202" t="s">
        <v>268</v>
      </c>
      <c r="F37" s="203" t="s">
        <v>292</v>
      </c>
      <c r="G37" s="203" t="s">
        <v>514</v>
      </c>
      <c r="H37" s="209">
        <v>43935</v>
      </c>
      <c r="I37" s="13" t="s">
        <v>521</v>
      </c>
      <c r="J37" s="67" t="s">
        <v>263</v>
      </c>
      <c r="K37" s="16">
        <v>450</v>
      </c>
      <c r="L37" s="30">
        <v>500</v>
      </c>
      <c r="M37" s="96" t="s">
        <v>516</v>
      </c>
      <c r="N37" s="210">
        <v>43983</v>
      </c>
      <c r="O37" s="210">
        <v>44196</v>
      </c>
      <c r="P37" s="210">
        <v>44377</v>
      </c>
      <c r="Q37" s="97"/>
      <c r="R37" s="13">
        <v>450</v>
      </c>
      <c r="S37" s="214">
        <v>43997</v>
      </c>
      <c r="T37" s="59">
        <v>450</v>
      </c>
      <c r="U37" s="167" t="s">
        <v>592</v>
      </c>
      <c r="V37" s="63" t="s">
        <v>367</v>
      </c>
      <c r="W37">
        <v>450</v>
      </c>
      <c r="X37" t="s">
        <v>607</v>
      </c>
    </row>
    <row r="38" spans="1:24" ht="63.5" x14ac:dyDescent="0.3">
      <c r="A38" s="43">
        <v>31</v>
      </c>
      <c r="B38" s="19" t="s">
        <v>522</v>
      </c>
      <c r="C38" s="203" t="s">
        <v>247</v>
      </c>
      <c r="D38" s="203" t="s">
        <v>113</v>
      </c>
      <c r="E38" s="202" t="s">
        <v>268</v>
      </c>
      <c r="F38" s="203" t="s">
        <v>523</v>
      </c>
      <c r="G38" s="203" t="s">
        <v>326</v>
      </c>
      <c r="H38" s="209">
        <v>43938</v>
      </c>
      <c r="I38" s="211" t="s">
        <v>524</v>
      </c>
      <c r="J38" s="57"/>
      <c r="K38" s="16">
        <v>3750</v>
      </c>
      <c r="L38" s="30">
        <v>7500</v>
      </c>
      <c r="M38" s="96" t="s">
        <v>525</v>
      </c>
      <c r="N38" s="210">
        <v>43983</v>
      </c>
      <c r="O38" s="210">
        <v>44196</v>
      </c>
      <c r="P38" s="210">
        <v>44377</v>
      </c>
      <c r="Q38" s="212" t="s">
        <v>604</v>
      </c>
      <c r="R38" s="228">
        <v>0</v>
      </c>
      <c r="S38" s="214">
        <v>44109</v>
      </c>
      <c r="T38" s="59">
        <v>3750</v>
      </c>
      <c r="U38" s="167" t="s">
        <v>628</v>
      </c>
      <c r="V38" s="63" t="s">
        <v>367</v>
      </c>
      <c r="W38">
        <v>3750</v>
      </c>
    </row>
    <row r="39" spans="1:24" ht="41" x14ac:dyDescent="0.3">
      <c r="A39" s="43">
        <v>32</v>
      </c>
      <c r="B39" s="19" t="s">
        <v>526</v>
      </c>
      <c r="C39" s="203" t="s">
        <v>527</v>
      </c>
      <c r="D39" s="203" t="s">
        <v>437</v>
      </c>
      <c r="E39" s="202" t="s">
        <v>267</v>
      </c>
      <c r="F39" s="203" t="s">
        <v>528</v>
      </c>
      <c r="G39" s="203" t="s">
        <v>529</v>
      </c>
      <c r="H39" s="209">
        <v>43938</v>
      </c>
      <c r="I39" s="13" t="s">
        <v>530</v>
      </c>
      <c r="J39" s="57" t="s">
        <v>263</v>
      </c>
      <c r="K39" s="16">
        <v>5000</v>
      </c>
      <c r="L39" s="30">
        <v>5349.95</v>
      </c>
      <c r="M39" s="96" t="s">
        <v>531</v>
      </c>
      <c r="N39" s="210">
        <v>43983</v>
      </c>
      <c r="O39" s="210">
        <v>44104</v>
      </c>
      <c r="P39" s="210">
        <v>44286</v>
      </c>
      <c r="Q39" s="212" t="s">
        <v>553</v>
      </c>
      <c r="R39" s="227">
        <v>2500</v>
      </c>
      <c r="S39" s="214">
        <v>43997</v>
      </c>
      <c r="T39" s="59">
        <v>2500</v>
      </c>
      <c r="U39" s="167" t="s">
        <v>337</v>
      </c>
      <c r="V39" s="63" t="s">
        <v>596</v>
      </c>
      <c r="W39">
        <v>2500</v>
      </c>
      <c r="X39" t="s">
        <v>606</v>
      </c>
    </row>
    <row r="40" spans="1:24" ht="41" x14ac:dyDescent="0.3">
      <c r="A40" s="43">
        <v>33</v>
      </c>
      <c r="B40" s="19" t="s">
        <v>600</v>
      </c>
      <c r="C40" s="203" t="s">
        <v>533</v>
      </c>
      <c r="D40" s="203" t="s">
        <v>534</v>
      </c>
      <c r="E40" s="202" t="s">
        <v>268</v>
      </c>
      <c r="F40" s="203" t="s">
        <v>535</v>
      </c>
      <c r="G40" s="203" t="s">
        <v>536</v>
      </c>
      <c r="H40" s="209">
        <v>43942</v>
      </c>
      <c r="I40" s="13" t="s">
        <v>537</v>
      </c>
      <c r="J40" s="14" t="s">
        <v>263</v>
      </c>
      <c r="K40" s="16">
        <v>4000</v>
      </c>
      <c r="L40" s="30">
        <v>4353.8999999999996</v>
      </c>
      <c r="M40" s="96" t="s">
        <v>538</v>
      </c>
      <c r="N40" s="210">
        <v>43983</v>
      </c>
      <c r="O40" s="210">
        <v>44104</v>
      </c>
      <c r="P40" s="210">
        <v>44286</v>
      </c>
      <c r="Q40" s="212"/>
      <c r="R40" s="13">
        <v>3142</v>
      </c>
      <c r="S40" s="214">
        <v>43997</v>
      </c>
      <c r="T40" s="59">
        <v>3142</v>
      </c>
      <c r="U40" s="167" t="s">
        <v>593</v>
      </c>
      <c r="V40" s="63" t="s">
        <v>596</v>
      </c>
      <c r="W40">
        <v>3142</v>
      </c>
    </row>
    <row r="41" spans="1:24" ht="61" x14ac:dyDescent="0.3">
      <c r="A41" s="43">
        <v>34</v>
      </c>
      <c r="B41" s="19" t="s">
        <v>539</v>
      </c>
      <c r="C41" s="203" t="s">
        <v>374</v>
      </c>
      <c r="D41" s="203" t="s">
        <v>599</v>
      </c>
      <c r="E41" s="202" t="s">
        <v>267</v>
      </c>
      <c r="F41" s="203" t="s">
        <v>540</v>
      </c>
      <c r="G41" s="203" t="s">
        <v>541</v>
      </c>
      <c r="H41" s="209">
        <v>43942</v>
      </c>
      <c r="I41" s="13" t="s">
        <v>542</v>
      </c>
      <c r="J41" s="57" t="s">
        <v>263</v>
      </c>
      <c r="K41" s="16">
        <v>6091.25</v>
      </c>
      <c r="L41" s="30">
        <v>6091.25</v>
      </c>
      <c r="M41" s="96" t="s">
        <v>571</v>
      </c>
      <c r="N41" s="210">
        <v>43983</v>
      </c>
      <c r="O41" s="210">
        <v>44104</v>
      </c>
      <c r="P41" s="210">
        <v>44286</v>
      </c>
      <c r="Q41" s="212"/>
      <c r="R41" s="227">
        <v>3045</v>
      </c>
      <c r="S41" s="214">
        <v>43997</v>
      </c>
      <c r="T41" s="59">
        <v>3045</v>
      </c>
      <c r="U41" s="167" t="s">
        <v>594</v>
      </c>
      <c r="V41" s="63" t="s">
        <v>596</v>
      </c>
      <c r="W41">
        <v>3045</v>
      </c>
    </row>
    <row r="42" spans="1:24" ht="41" x14ac:dyDescent="0.3">
      <c r="A42" s="43">
        <v>35</v>
      </c>
      <c r="B42" s="19" t="s">
        <v>503</v>
      </c>
      <c r="C42" s="203" t="s">
        <v>213</v>
      </c>
      <c r="D42" s="203" t="s">
        <v>437</v>
      </c>
      <c r="E42" s="202" t="s">
        <v>268</v>
      </c>
      <c r="F42" s="203" t="s">
        <v>504</v>
      </c>
      <c r="G42" s="203" t="s">
        <v>505</v>
      </c>
      <c r="H42" s="209">
        <v>43951</v>
      </c>
      <c r="I42" s="13" t="s">
        <v>554</v>
      </c>
      <c r="J42" s="57"/>
      <c r="K42" s="16">
        <v>2148</v>
      </c>
      <c r="L42" s="30">
        <v>2448</v>
      </c>
      <c r="M42" s="96" t="s">
        <v>555</v>
      </c>
      <c r="N42" s="210">
        <v>44013</v>
      </c>
      <c r="O42" s="210">
        <v>44196</v>
      </c>
      <c r="P42" s="210">
        <v>44012</v>
      </c>
      <c r="Q42" s="212"/>
      <c r="R42" s="227">
        <v>0</v>
      </c>
      <c r="S42" s="214">
        <v>43997</v>
      </c>
      <c r="T42" s="59">
        <v>0</v>
      </c>
      <c r="U42" s="167">
        <v>0</v>
      </c>
      <c r="V42" s="63" t="s">
        <v>596</v>
      </c>
      <c r="W42">
        <v>0</v>
      </c>
    </row>
    <row r="43" spans="1:24" ht="31" x14ac:dyDescent="0.3">
      <c r="A43" s="43">
        <v>36</v>
      </c>
      <c r="B43" s="19" t="s">
        <v>569</v>
      </c>
      <c r="C43" s="203" t="s">
        <v>221</v>
      </c>
      <c r="D43" s="203" t="s">
        <v>113</v>
      </c>
      <c r="E43" s="202" t="s">
        <v>267</v>
      </c>
      <c r="F43" s="203" t="s">
        <v>296</v>
      </c>
      <c r="G43" s="203" t="s">
        <v>323</v>
      </c>
      <c r="H43" s="209">
        <v>43924</v>
      </c>
      <c r="I43" s="13" t="s">
        <v>603</v>
      </c>
      <c r="J43" s="67" t="s">
        <v>263</v>
      </c>
      <c r="K43" s="16">
        <v>2700</v>
      </c>
      <c r="L43" s="30">
        <v>5960</v>
      </c>
      <c r="M43" s="96" t="s">
        <v>570</v>
      </c>
      <c r="N43" s="210">
        <v>43983</v>
      </c>
      <c r="O43" s="210">
        <v>44104</v>
      </c>
      <c r="P43" s="210">
        <v>44286</v>
      </c>
      <c r="Q43" s="212"/>
      <c r="R43" s="13">
        <v>1400</v>
      </c>
      <c r="S43" s="214">
        <v>43997</v>
      </c>
      <c r="T43" s="59">
        <v>1400</v>
      </c>
      <c r="U43" s="167" t="s">
        <v>595</v>
      </c>
      <c r="V43" s="63" t="s">
        <v>596</v>
      </c>
      <c r="W43">
        <v>1400</v>
      </c>
    </row>
    <row r="44" spans="1:24" ht="13.75" x14ac:dyDescent="0.25">
      <c r="A44" s="43">
        <v>37</v>
      </c>
      <c r="B44" s="232" t="s">
        <v>624</v>
      </c>
      <c r="Q44" s="212"/>
      <c r="R44" s="13"/>
      <c r="S44" s="16"/>
      <c r="T44" s="16">
        <f>SUM(T4:T43)</f>
        <v>62916.33</v>
      </c>
      <c r="U44" s="167"/>
      <c r="V44" s="63"/>
      <c r="W44">
        <f>SUM(W4:W43)</f>
        <v>50617.72</v>
      </c>
      <c r="X44" s="230">
        <f>K2-W44</f>
        <v>11082.369999999995</v>
      </c>
    </row>
    <row r="45" spans="1:24" ht="31.25" x14ac:dyDescent="0.25">
      <c r="A45" s="43">
        <v>38</v>
      </c>
      <c r="B45" s="19" t="s">
        <v>609</v>
      </c>
      <c r="C45" s="203" t="s">
        <v>610</v>
      </c>
      <c r="D45" s="203" t="s">
        <v>113</v>
      </c>
      <c r="E45" s="202" t="s">
        <v>267</v>
      </c>
      <c r="F45" s="203" t="s">
        <v>611</v>
      </c>
      <c r="G45" s="203" t="s">
        <v>612</v>
      </c>
      <c r="H45" s="209">
        <v>43993</v>
      </c>
      <c r="I45" s="13" t="s">
        <v>613</v>
      </c>
      <c r="J45" s="14" t="s">
        <v>263</v>
      </c>
      <c r="K45" s="16">
        <v>1582.82</v>
      </c>
      <c r="L45" s="17">
        <v>2582.8200000000002</v>
      </c>
      <c r="M45" s="96" t="s">
        <v>614</v>
      </c>
      <c r="N45" s="210">
        <v>43952</v>
      </c>
      <c r="O45" s="210">
        <v>44196</v>
      </c>
      <c r="P45" s="210">
        <v>44377</v>
      </c>
      <c r="Q45" s="212"/>
      <c r="R45" s="17">
        <v>1582.82</v>
      </c>
      <c r="S45" s="214">
        <v>44146</v>
      </c>
      <c r="T45" s="17">
        <v>1582.82</v>
      </c>
      <c r="U45" s="167" t="s">
        <v>649</v>
      </c>
      <c r="V45" s="63" t="s">
        <v>367</v>
      </c>
      <c r="W45">
        <v>1582.82</v>
      </c>
    </row>
    <row r="46" spans="1:24" ht="41.4" x14ac:dyDescent="0.25">
      <c r="A46" s="181">
        <v>39</v>
      </c>
      <c r="B46" s="19" t="s">
        <v>631</v>
      </c>
      <c r="C46" s="19" t="s">
        <v>632</v>
      </c>
      <c r="D46" s="19" t="s">
        <v>113</v>
      </c>
      <c r="E46" s="19" t="s">
        <v>267</v>
      </c>
      <c r="F46" s="19" t="s">
        <v>634</v>
      </c>
      <c r="G46" s="19" t="s">
        <v>633</v>
      </c>
      <c r="H46" s="234">
        <v>44075</v>
      </c>
      <c r="I46" s="19" t="s">
        <v>635</v>
      </c>
      <c r="J46" s="19" t="s">
        <v>263</v>
      </c>
      <c r="K46" s="19">
        <v>800</v>
      </c>
      <c r="L46" s="17">
        <v>4967.0600000000004</v>
      </c>
      <c r="M46" s="19" t="s">
        <v>636</v>
      </c>
      <c r="N46" s="234">
        <v>44146</v>
      </c>
      <c r="O46" s="234">
        <v>44196</v>
      </c>
      <c r="P46" s="234">
        <v>44377</v>
      </c>
      <c r="Q46" s="19"/>
      <c r="R46" s="17">
        <v>800</v>
      </c>
      <c r="S46" s="214">
        <v>44146</v>
      </c>
      <c r="T46" s="17">
        <v>800</v>
      </c>
      <c r="U46" s="63" t="s">
        <v>333</v>
      </c>
      <c r="V46" s="63" t="s">
        <v>367</v>
      </c>
    </row>
    <row r="47" spans="1:24" ht="21" x14ac:dyDescent="0.25">
      <c r="A47" s="181">
        <v>40</v>
      </c>
      <c r="B47" s="19" t="s">
        <v>532</v>
      </c>
      <c r="C47" s="42" t="s">
        <v>421</v>
      </c>
      <c r="D47" s="42" t="s">
        <v>113</v>
      </c>
      <c r="E47" s="42" t="s">
        <v>268</v>
      </c>
      <c r="F47" s="209" t="s">
        <v>442</v>
      </c>
      <c r="G47" s="21" t="s">
        <v>439</v>
      </c>
      <c r="H47" s="209">
        <v>44102</v>
      </c>
      <c r="I47" s="19" t="s">
        <v>637</v>
      </c>
      <c r="J47" s="19" t="s">
        <v>263</v>
      </c>
      <c r="K47" s="19">
        <v>1777.37</v>
      </c>
      <c r="L47" s="17">
        <v>1927.37</v>
      </c>
      <c r="M47" s="19" t="s">
        <v>638</v>
      </c>
      <c r="N47" s="234">
        <v>44146</v>
      </c>
      <c r="O47" s="234">
        <v>44196</v>
      </c>
      <c r="P47" s="234">
        <v>44377</v>
      </c>
      <c r="Q47" s="19"/>
      <c r="R47" s="17">
        <v>1777.37</v>
      </c>
      <c r="S47" s="214">
        <v>44146</v>
      </c>
      <c r="T47" s="17">
        <v>1777.37</v>
      </c>
      <c r="U47" s="167" t="s">
        <v>650</v>
      </c>
      <c r="V47" s="63" t="s">
        <v>367</v>
      </c>
      <c r="W47">
        <v>1</v>
      </c>
    </row>
    <row r="48" spans="1:24" ht="13.75" x14ac:dyDescent="0.25">
      <c r="A48" s="181">
        <v>41</v>
      </c>
      <c r="B48" s="27" t="s">
        <v>615</v>
      </c>
      <c r="C48" s="205" t="s">
        <v>616</v>
      </c>
      <c r="D48" s="205" t="s">
        <v>599</v>
      </c>
      <c r="E48" s="205" t="s">
        <v>268</v>
      </c>
      <c r="F48" s="209" t="s">
        <v>648</v>
      </c>
      <c r="G48" s="21" t="s">
        <v>647</v>
      </c>
      <c r="H48" s="231">
        <v>44099</v>
      </c>
      <c r="I48" s="22" t="s">
        <v>617</v>
      </c>
      <c r="J48" s="48" t="s">
        <v>263</v>
      </c>
      <c r="K48" s="16">
        <v>1249</v>
      </c>
      <c r="L48" s="17">
        <v>1561</v>
      </c>
      <c r="M48" s="83" t="s">
        <v>641</v>
      </c>
      <c r="N48" s="234">
        <v>44146</v>
      </c>
      <c r="O48" s="234">
        <v>44196</v>
      </c>
      <c r="P48" s="234">
        <v>44377</v>
      </c>
      <c r="Q48" s="63"/>
      <c r="R48" s="17">
        <v>1249</v>
      </c>
      <c r="S48" s="214">
        <v>44146</v>
      </c>
      <c r="T48" s="17">
        <v>1249</v>
      </c>
      <c r="U48" s="167" t="s">
        <v>651</v>
      </c>
      <c r="V48" s="63" t="s">
        <v>367</v>
      </c>
    </row>
    <row r="49" spans="1:23" ht="21" x14ac:dyDescent="0.25">
      <c r="A49" s="181">
        <v>42</v>
      </c>
      <c r="B49" s="19" t="s">
        <v>618</v>
      </c>
      <c r="C49" s="19" t="s">
        <v>619</v>
      </c>
      <c r="D49" s="19" t="s">
        <v>196</v>
      </c>
      <c r="E49" s="19" t="s">
        <v>268</v>
      </c>
      <c r="F49" s="221" t="s">
        <v>620</v>
      </c>
      <c r="G49" s="13" t="s">
        <v>621</v>
      </c>
      <c r="H49" s="231">
        <v>44040</v>
      </c>
      <c r="I49" s="182" t="s">
        <v>622</v>
      </c>
      <c r="J49" s="30"/>
      <c r="K49" s="16">
        <v>10000</v>
      </c>
      <c r="L49" s="17"/>
      <c r="M49" s="17"/>
      <c r="N49" s="234"/>
      <c r="O49" s="234"/>
      <c r="P49" s="234"/>
      <c r="Q49" s="63"/>
      <c r="R49" s="17">
        <v>0</v>
      </c>
      <c r="S49" s="214">
        <v>44146</v>
      </c>
      <c r="T49" s="17">
        <v>0</v>
      </c>
      <c r="U49" s="167"/>
      <c r="V49" s="63"/>
    </row>
    <row r="50" spans="1:23" ht="21" x14ac:dyDescent="0.25">
      <c r="A50" s="181">
        <v>43</v>
      </c>
      <c r="B50" s="19" t="s">
        <v>618</v>
      </c>
      <c r="C50" s="19" t="s">
        <v>619</v>
      </c>
      <c r="D50" s="19" t="s">
        <v>196</v>
      </c>
      <c r="E50" s="19" t="s">
        <v>268</v>
      </c>
      <c r="F50" s="221" t="s">
        <v>620</v>
      </c>
      <c r="G50" s="13" t="s">
        <v>621</v>
      </c>
      <c r="H50" s="231">
        <v>44040</v>
      </c>
      <c r="I50" s="182" t="s">
        <v>623</v>
      </c>
      <c r="J50" s="185"/>
      <c r="K50" s="16">
        <v>7000</v>
      </c>
      <c r="L50" s="17">
        <v>30000</v>
      </c>
      <c r="M50" s="17"/>
      <c r="N50" s="234"/>
      <c r="O50" s="234"/>
      <c r="P50" s="234"/>
      <c r="Q50" s="63"/>
      <c r="R50" s="17">
        <v>0</v>
      </c>
      <c r="S50" s="214">
        <v>44146</v>
      </c>
      <c r="T50" s="17">
        <v>0</v>
      </c>
      <c r="U50" s="167"/>
      <c r="V50" s="63"/>
    </row>
    <row r="51" spans="1:23" ht="31.25" x14ac:dyDescent="0.25">
      <c r="A51" s="181">
        <v>44</v>
      </c>
      <c r="B51" s="21" t="s">
        <v>498</v>
      </c>
      <c r="C51" s="21" t="s">
        <v>147</v>
      </c>
      <c r="D51" s="203" t="s">
        <v>113</v>
      </c>
      <c r="E51" s="202" t="s">
        <v>267</v>
      </c>
      <c r="F51" s="203" t="s">
        <v>287</v>
      </c>
      <c r="G51" s="203" t="s">
        <v>307</v>
      </c>
      <c r="H51" s="209">
        <v>44105</v>
      </c>
      <c r="I51" s="182" t="s">
        <v>639</v>
      </c>
      <c r="J51" s="185" t="s">
        <v>263</v>
      </c>
      <c r="K51" s="17">
        <v>654.91</v>
      </c>
      <c r="L51" s="17">
        <v>1004.91</v>
      </c>
      <c r="M51" s="181" t="s">
        <v>640</v>
      </c>
      <c r="N51" s="234">
        <v>44136</v>
      </c>
      <c r="O51" s="210">
        <v>44196</v>
      </c>
      <c r="P51" s="234">
        <v>44377</v>
      </c>
      <c r="Q51" s="63"/>
      <c r="R51" s="17">
        <v>654.91</v>
      </c>
      <c r="S51" s="214">
        <v>44146</v>
      </c>
      <c r="T51" s="17">
        <v>654.91</v>
      </c>
      <c r="U51" s="167" t="s">
        <v>652</v>
      </c>
      <c r="V51" s="63" t="s">
        <v>367</v>
      </c>
    </row>
    <row r="52" spans="1:23" ht="21" x14ac:dyDescent="0.25">
      <c r="A52" s="181">
        <v>45</v>
      </c>
      <c r="B52" s="21" t="s">
        <v>646</v>
      </c>
      <c r="C52" s="21"/>
      <c r="D52" s="203"/>
      <c r="E52" s="202"/>
      <c r="F52" s="203"/>
      <c r="G52" s="203"/>
      <c r="H52" s="209"/>
      <c r="I52" s="182"/>
      <c r="J52" s="185"/>
      <c r="K52" s="17">
        <v>1018.27</v>
      </c>
      <c r="L52" s="17">
        <v>1018.27</v>
      </c>
      <c r="M52" s="181"/>
      <c r="N52" s="210"/>
      <c r="O52" s="210"/>
      <c r="P52" s="167"/>
      <c r="Q52" s="63"/>
      <c r="R52" s="17">
        <v>1018.27</v>
      </c>
      <c r="S52" s="214"/>
      <c r="T52" s="17">
        <v>1018.27</v>
      </c>
      <c r="U52" s="167" t="s">
        <v>653</v>
      </c>
      <c r="V52" s="63"/>
    </row>
    <row r="53" spans="1:23" ht="31.25" x14ac:dyDescent="0.25">
      <c r="A53" s="181">
        <v>46</v>
      </c>
      <c r="B53" s="21" t="s">
        <v>659</v>
      </c>
      <c r="C53" s="21" t="s">
        <v>645</v>
      </c>
      <c r="D53" s="203" t="s">
        <v>113</v>
      </c>
      <c r="E53" s="202" t="s">
        <v>656</v>
      </c>
      <c r="F53" s="203" t="s">
        <v>657</v>
      </c>
      <c r="G53" s="203" t="s">
        <v>658</v>
      </c>
      <c r="H53" s="209"/>
      <c r="I53" s="182" t="s">
        <v>655</v>
      </c>
      <c r="J53" s="185" t="s">
        <v>370</v>
      </c>
      <c r="K53" s="17">
        <v>4000</v>
      </c>
      <c r="L53" s="17">
        <v>4000</v>
      </c>
      <c r="M53" s="181"/>
      <c r="N53" s="210">
        <v>44136</v>
      </c>
      <c r="O53" s="210">
        <v>44196</v>
      </c>
      <c r="P53" s="234">
        <v>44377</v>
      </c>
      <c r="Q53" s="63"/>
      <c r="R53" s="17">
        <v>4000</v>
      </c>
      <c r="S53" s="214">
        <v>44146</v>
      </c>
      <c r="T53" s="17">
        <v>4000</v>
      </c>
      <c r="U53" s="167" t="s">
        <v>654</v>
      </c>
      <c r="V53" s="63" t="s">
        <v>367</v>
      </c>
    </row>
    <row r="54" spans="1:23" ht="31.25" x14ac:dyDescent="0.25">
      <c r="A54" s="43">
        <v>47</v>
      </c>
      <c r="B54" s="19" t="s">
        <v>503</v>
      </c>
      <c r="C54" s="203" t="s">
        <v>213</v>
      </c>
      <c r="D54" s="203" t="s">
        <v>437</v>
      </c>
      <c r="E54" s="202" t="s">
        <v>268</v>
      </c>
      <c r="F54" s="203" t="s">
        <v>504</v>
      </c>
      <c r="G54" s="203" t="s">
        <v>505</v>
      </c>
      <c r="H54" s="209">
        <v>43951</v>
      </c>
      <c r="I54" s="13" t="s">
        <v>660</v>
      </c>
      <c r="J54" s="57" t="s">
        <v>263</v>
      </c>
      <c r="K54" s="16">
        <v>1572</v>
      </c>
      <c r="L54" s="30">
        <v>1872</v>
      </c>
      <c r="M54" s="96" t="s">
        <v>555</v>
      </c>
      <c r="N54" s="210">
        <v>44166</v>
      </c>
      <c r="O54" s="210">
        <v>44196</v>
      </c>
      <c r="P54" s="210">
        <v>44377</v>
      </c>
      <c r="Q54" s="63"/>
      <c r="R54" s="17">
        <v>1572</v>
      </c>
      <c r="S54" s="214">
        <v>44174</v>
      </c>
      <c r="T54" s="17">
        <v>1572</v>
      </c>
      <c r="U54" s="167" t="s">
        <v>661</v>
      </c>
      <c r="V54" s="63" t="s">
        <v>367</v>
      </c>
      <c r="W54">
        <v>1572</v>
      </c>
    </row>
    <row r="55" spans="1:23" ht="13.75" x14ac:dyDescent="0.25">
      <c r="A55" s="86"/>
      <c r="B55" s="87" t="s">
        <v>20</v>
      </c>
      <c r="C55" s="206"/>
      <c r="D55" s="206"/>
      <c r="E55" s="206"/>
      <c r="F55" s="206"/>
      <c r="G55" s="206"/>
      <c r="H55" s="88"/>
      <c r="I55" s="89"/>
      <c r="J55" s="90"/>
      <c r="K55" s="91">
        <f>SUM(K4:K54)</f>
        <v>115969.14000000001</v>
      </c>
      <c r="L55" s="92"/>
      <c r="M55" s="93"/>
      <c r="N55" s="93"/>
      <c r="O55" s="93"/>
      <c r="P55" s="93"/>
      <c r="Q55" s="93"/>
      <c r="R55" s="17">
        <f>SUM(R45:R54)</f>
        <v>12654.369999999999</v>
      </c>
      <c r="S55" s="214"/>
      <c r="T55" s="167"/>
      <c r="U55" s="167"/>
      <c r="V55" s="63"/>
    </row>
    <row r="56" spans="1:23" ht="13.75" x14ac:dyDescent="0.25">
      <c r="A56" s="43"/>
      <c r="B56" s="74" t="s">
        <v>24</v>
      </c>
      <c r="C56" s="207"/>
      <c r="D56" s="207"/>
      <c r="E56" s="207"/>
      <c r="F56" s="207"/>
      <c r="G56" s="207"/>
      <c r="H56" s="47"/>
      <c r="I56" s="13"/>
      <c r="J56" s="14"/>
      <c r="K56" s="16" t="e">
        <f>K1-K55</f>
        <v>#VALUE!</v>
      </c>
      <c r="L56" s="30"/>
      <c r="M56" s="17"/>
      <c r="N56" s="17"/>
      <c r="O56" s="17"/>
      <c r="P56" s="17"/>
      <c r="Q56" s="17"/>
      <c r="R56" s="17"/>
      <c r="S56" s="152"/>
      <c r="T56" s="167"/>
      <c r="U56" s="167"/>
      <c r="V56" s="6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zoomScaleNormal="100" workbookViewId="0">
      <pane ySplit="1" topLeftCell="A10" activePane="bottomLeft" state="frozen"/>
      <selection pane="bottomLeft" activeCell="B10" sqref="B10:I10"/>
    </sheetView>
  </sheetViews>
  <sheetFormatPr baseColWidth="10" defaultRowHeight="14" x14ac:dyDescent="0.3"/>
  <cols>
    <col min="1" max="1" width="3" customWidth="1"/>
    <col min="2" max="2" width="23.83203125" bestFit="1" customWidth="1"/>
    <col min="3" max="3" width="12.6640625" customWidth="1"/>
    <col min="4" max="6" width="8.08203125" customWidth="1"/>
    <col min="7" max="7" width="12.1640625" customWidth="1"/>
    <col min="8" max="8" width="7.1640625" customWidth="1"/>
    <col min="9" max="9" width="18.83203125" customWidth="1"/>
    <col min="10" max="10" width="10.5" customWidth="1"/>
    <col min="11" max="11" width="9.83203125" style="20" bestFit="1" customWidth="1"/>
    <col min="12" max="12" width="12.5" style="80" customWidth="1"/>
    <col min="13" max="13" width="19.08203125" customWidth="1"/>
    <col min="14" max="16" width="16.5" customWidth="1"/>
    <col min="17" max="17" width="17.83203125" customWidth="1"/>
    <col min="18" max="18" width="20.5" customWidth="1"/>
    <col min="19" max="19" width="20.5" style="163" bestFit="1" customWidth="1"/>
    <col min="20" max="21" width="8.83203125" style="179" customWidth="1"/>
    <col min="22" max="22" width="12.6640625" style="66" customWidth="1"/>
    <col min="23" max="23" width="6.08203125" style="26" bestFit="1" customWidth="1"/>
    <col min="264" max="264" width="3" customWidth="1"/>
    <col min="265" max="265" width="15" customWidth="1"/>
    <col min="266" max="266" width="6.08203125" customWidth="1"/>
    <col min="267" max="267" width="16.83203125" customWidth="1"/>
    <col min="268" max="268" width="5.83203125" customWidth="1"/>
    <col min="269" max="269" width="6" customWidth="1"/>
    <col min="270" max="270" width="7.58203125" customWidth="1"/>
    <col min="271" max="271" width="12.5" customWidth="1"/>
    <col min="272" max="278" width="6.5" customWidth="1"/>
    <col min="520" max="520" width="3" customWidth="1"/>
    <col min="521" max="521" width="15" customWidth="1"/>
    <col min="522" max="522" width="6.08203125" customWidth="1"/>
    <col min="523" max="523" width="16.83203125" customWidth="1"/>
    <col min="524" max="524" width="5.83203125" customWidth="1"/>
    <col min="525" max="525" width="6" customWidth="1"/>
    <col min="526" max="526" width="7.58203125" customWidth="1"/>
    <col min="527" max="527" width="12.5" customWidth="1"/>
    <col min="528" max="534" width="6.5" customWidth="1"/>
    <col min="776" max="776" width="3" customWidth="1"/>
    <col min="777" max="777" width="15" customWidth="1"/>
    <col min="778" max="778" width="6.08203125" customWidth="1"/>
    <col min="779" max="779" width="16.83203125" customWidth="1"/>
    <col min="780" max="780" width="5.83203125" customWidth="1"/>
    <col min="781" max="781" width="6" customWidth="1"/>
    <col min="782" max="782" width="7.58203125" customWidth="1"/>
    <col min="783" max="783" width="12.5" customWidth="1"/>
    <col min="784" max="790" width="6.5" customWidth="1"/>
    <col min="1032" max="1032" width="3" customWidth="1"/>
    <col min="1033" max="1033" width="15" customWidth="1"/>
    <col min="1034" max="1034" width="6.08203125" customWidth="1"/>
    <col min="1035" max="1035" width="16.83203125" customWidth="1"/>
    <col min="1036" max="1036" width="5.83203125" customWidth="1"/>
    <col min="1037" max="1037" width="6" customWidth="1"/>
    <col min="1038" max="1038" width="7.58203125" customWidth="1"/>
    <col min="1039" max="1039" width="12.5" customWidth="1"/>
    <col min="1040" max="1046" width="6.5" customWidth="1"/>
    <col min="1288" max="1288" width="3" customWidth="1"/>
    <col min="1289" max="1289" width="15" customWidth="1"/>
    <col min="1290" max="1290" width="6.08203125" customWidth="1"/>
    <col min="1291" max="1291" width="16.83203125" customWidth="1"/>
    <col min="1292" max="1292" width="5.83203125" customWidth="1"/>
    <col min="1293" max="1293" width="6" customWidth="1"/>
    <col min="1294" max="1294" width="7.58203125" customWidth="1"/>
    <col min="1295" max="1295" width="12.5" customWidth="1"/>
    <col min="1296" max="1302" width="6.5" customWidth="1"/>
    <col min="1544" max="1544" width="3" customWidth="1"/>
    <col min="1545" max="1545" width="15" customWidth="1"/>
    <col min="1546" max="1546" width="6.08203125" customWidth="1"/>
    <col min="1547" max="1547" width="16.83203125" customWidth="1"/>
    <col min="1548" max="1548" width="5.83203125" customWidth="1"/>
    <col min="1549" max="1549" width="6" customWidth="1"/>
    <col min="1550" max="1550" width="7.58203125" customWidth="1"/>
    <col min="1551" max="1551" width="12.5" customWidth="1"/>
    <col min="1552" max="1558" width="6.5" customWidth="1"/>
    <col min="1800" max="1800" width="3" customWidth="1"/>
    <col min="1801" max="1801" width="15" customWidth="1"/>
    <col min="1802" max="1802" width="6.08203125" customWidth="1"/>
    <col min="1803" max="1803" width="16.83203125" customWidth="1"/>
    <col min="1804" max="1804" width="5.83203125" customWidth="1"/>
    <col min="1805" max="1805" width="6" customWidth="1"/>
    <col min="1806" max="1806" width="7.58203125" customWidth="1"/>
    <col min="1807" max="1807" width="12.5" customWidth="1"/>
    <col min="1808" max="1814" width="6.5" customWidth="1"/>
    <col min="2056" max="2056" width="3" customWidth="1"/>
    <col min="2057" max="2057" width="15" customWidth="1"/>
    <col min="2058" max="2058" width="6.08203125" customWidth="1"/>
    <col min="2059" max="2059" width="16.83203125" customWidth="1"/>
    <col min="2060" max="2060" width="5.83203125" customWidth="1"/>
    <col min="2061" max="2061" width="6" customWidth="1"/>
    <col min="2062" max="2062" width="7.58203125" customWidth="1"/>
    <col min="2063" max="2063" width="12.5" customWidth="1"/>
    <col min="2064" max="2070" width="6.5" customWidth="1"/>
    <col min="2312" max="2312" width="3" customWidth="1"/>
    <col min="2313" max="2313" width="15" customWidth="1"/>
    <col min="2314" max="2314" width="6.08203125" customWidth="1"/>
    <col min="2315" max="2315" width="16.83203125" customWidth="1"/>
    <col min="2316" max="2316" width="5.83203125" customWidth="1"/>
    <col min="2317" max="2317" width="6" customWidth="1"/>
    <col min="2318" max="2318" width="7.58203125" customWidth="1"/>
    <col min="2319" max="2319" width="12.5" customWidth="1"/>
    <col min="2320" max="2326" width="6.5" customWidth="1"/>
    <col min="2568" max="2568" width="3" customWidth="1"/>
    <col min="2569" max="2569" width="15" customWidth="1"/>
    <col min="2570" max="2570" width="6.08203125" customWidth="1"/>
    <col min="2571" max="2571" width="16.83203125" customWidth="1"/>
    <col min="2572" max="2572" width="5.83203125" customWidth="1"/>
    <col min="2573" max="2573" width="6" customWidth="1"/>
    <col min="2574" max="2574" width="7.58203125" customWidth="1"/>
    <col min="2575" max="2575" width="12.5" customWidth="1"/>
    <col min="2576" max="2582" width="6.5" customWidth="1"/>
    <col min="2824" max="2824" width="3" customWidth="1"/>
    <col min="2825" max="2825" width="15" customWidth="1"/>
    <col min="2826" max="2826" width="6.08203125" customWidth="1"/>
    <col min="2827" max="2827" width="16.83203125" customWidth="1"/>
    <col min="2828" max="2828" width="5.83203125" customWidth="1"/>
    <col min="2829" max="2829" width="6" customWidth="1"/>
    <col min="2830" max="2830" width="7.58203125" customWidth="1"/>
    <col min="2831" max="2831" width="12.5" customWidth="1"/>
    <col min="2832" max="2838" width="6.5" customWidth="1"/>
    <col min="3080" max="3080" width="3" customWidth="1"/>
    <col min="3081" max="3081" width="15" customWidth="1"/>
    <col min="3082" max="3082" width="6.08203125" customWidth="1"/>
    <col min="3083" max="3083" width="16.83203125" customWidth="1"/>
    <col min="3084" max="3084" width="5.83203125" customWidth="1"/>
    <col min="3085" max="3085" width="6" customWidth="1"/>
    <col min="3086" max="3086" width="7.58203125" customWidth="1"/>
    <col min="3087" max="3087" width="12.5" customWidth="1"/>
    <col min="3088" max="3094" width="6.5" customWidth="1"/>
    <col min="3336" max="3336" width="3" customWidth="1"/>
    <col min="3337" max="3337" width="15" customWidth="1"/>
    <col min="3338" max="3338" width="6.08203125" customWidth="1"/>
    <col min="3339" max="3339" width="16.83203125" customWidth="1"/>
    <col min="3340" max="3340" width="5.83203125" customWidth="1"/>
    <col min="3341" max="3341" width="6" customWidth="1"/>
    <col min="3342" max="3342" width="7.58203125" customWidth="1"/>
    <col min="3343" max="3343" width="12.5" customWidth="1"/>
    <col min="3344" max="3350" width="6.5" customWidth="1"/>
    <col min="3592" max="3592" width="3" customWidth="1"/>
    <col min="3593" max="3593" width="15" customWidth="1"/>
    <col min="3594" max="3594" width="6.08203125" customWidth="1"/>
    <col min="3595" max="3595" width="16.83203125" customWidth="1"/>
    <col min="3596" max="3596" width="5.83203125" customWidth="1"/>
    <col min="3597" max="3597" width="6" customWidth="1"/>
    <col min="3598" max="3598" width="7.58203125" customWidth="1"/>
    <col min="3599" max="3599" width="12.5" customWidth="1"/>
    <col min="3600" max="3606" width="6.5" customWidth="1"/>
    <col min="3848" max="3848" width="3" customWidth="1"/>
    <col min="3849" max="3849" width="15" customWidth="1"/>
    <col min="3850" max="3850" width="6.08203125" customWidth="1"/>
    <col min="3851" max="3851" width="16.83203125" customWidth="1"/>
    <col min="3852" max="3852" width="5.83203125" customWidth="1"/>
    <col min="3853" max="3853" width="6" customWidth="1"/>
    <col min="3854" max="3854" width="7.58203125" customWidth="1"/>
    <col min="3855" max="3855" width="12.5" customWidth="1"/>
    <col min="3856" max="3862" width="6.5" customWidth="1"/>
    <col min="4104" max="4104" width="3" customWidth="1"/>
    <col min="4105" max="4105" width="15" customWidth="1"/>
    <col min="4106" max="4106" width="6.08203125" customWidth="1"/>
    <col min="4107" max="4107" width="16.83203125" customWidth="1"/>
    <col min="4108" max="4108" width="5.83203125" customWidth="1"/>
    <col min="4109" max="4109" width="6" customWidth="1"/>
    <col min="4110" max="4110" width="7.58203125" customWidth="1"/>
    <col min="4111" max="4111" width="12.5" customWidth="1"/>
    <col min="4112" max="4118" width="6.5" customWidth="1"/>
    <col min="4360" max="4360" width="3" customWidth="1"/>
    <col min="4361" max="4361" width="15" customWidth="1"/>
    <col min="4362" max="4362" width="6.08203125" customWidth="1"/>
    <col min="4363" max="4363" width="16.83203125" customWidth="1"/>
    <col min="4364" max="4364" width="5.83203125" customWidth="1"/>
    <col min="4365" max="4365" width="6" customWidth="1"/>
    <col min="4366" max="4366" width="7.58203125" customWidth="1"/>
    <col min="4367" max="4367" width="12.5" customWidth="1"/>
    <col min="4368" max="4374" width="6.5" customWidth="1"/>
    <col min="4616" max="4616" width="3" customWidth="1"/>
    <col min="4617" max="4617" width="15" customWidth="1"/>
    <col min="4618" max="4618" width="6.08203125" customWidth="1"/>
    <col min="4619" max="4619" width="16.83203125" customWidth="1"/>
    <col min="4620" max="4620" width="5.83203125" customWidth="1"/>
    <col min="4621" max="4621" width="6" customWidth="1"/>
    <col min="4622" max="4622" width="7.58203125" customWidth="1"/>
    <col min="4623" max="4623" width="12.5" customWidth="1"/>
    <col min="4624" max="4630" width="6.5" customWidth="1"/>
    <col min="4872" max="4872" width="3" customWidth="1"/>
    <col min="4873" max="4873" width="15" customWidth="1"/>
    <col min="4874" max="4874" width="6.08203125" customWidth="1"/>
    <col min="4875" max="4875" width="16.83203125" customWidth="1"/>
    <col min="4876" max="4876" width="5.83203125" customWidth="1"/>
    <col min="4877" max="4877" width="6" customWidth="1"/>
    <col min="4878" max="4878" width="7.58203125" customWidth="1"/>
    <col min="4879" max="4879" width="12.5" customWidth="1"/>
    <col min="4880" max="4886" width="6.5" customWidth="1"/>
    <col min="5128" max="5128" width="3" customWidth="1"/>
    <col min="5129" max="5129" width="15" customWidth="1"/>
    <col min="5130" max="5130" width="6.08203125" customWidth="1"/>
    <col min="5131" max="5131" width="16.83203125" customWidth="1"/>
    <col min="5132" max="5132" width="5.83203125" customWidth="1"/>
    <col min="5133" max="5133" width="6" customWidth="1"/>
    <col min="5134" max="5134" width="7.58203125" customWidth="1"/>
    <col min="5135" max="5135" width="12.5" customWidth="1"/>
    <col min="5136" max="5142" width="6.5" customWidth="1"/>
    <col min="5384" max="5384" width="3" customWidth="1"/>
    <col min="5385" max="5385" width="15" customWidth="1"/>
    <col min="5386" max="5386" width="6.08203125" customWidth="1"/>
    <col min="5387" max="5387" width="16.83203125" customWidth="1"/>
    <col min="5388" max="5388" width="5.83203125" customWidth="1"/>
    <col min="5389" max="5389" width="6" customWidth="1"/>
    <col min="5390" max="5390" width="7.58203125" customWidth="1"/>
    <col min="5391" max="5391" width="12.5" customWidth="1"/>
    <col min="5392" max="5398" width="6.5" customWidth="1"/>
    <col min="5640" max="5640" width="3" customWidth="1"/>
    <col min="5641" max="5641" width="15" customWidth="1"/>
    <col min="5642" max="5642" width="6.08203125" customWidth="1"/>
    <col min="5643" max="5643" width="16.83203125" customWidth="1"/>
    <col min="5644" max="5644" width="5.83203125" customWidth="1"/>
    <col min="5645" max="5645" width="6" customWidth="1"/>
    <col min="5646" max="5646" width="7.58203125" customWidth="1"/>
    <col min="5647" max="5647" width="12.5" customWidth="1"/>
    <col min="5648" max="5654" width="6.5" customWidth="1"/>
    <col min="5896" max="5896" width="3" customWidth="1"/>
    <col min="5897" max="5897" width="15" customWidth="1"/>
    <col min="5898" max="5898" width="6.08203125" customWidth="1"/>
    <col min="5899" max="5899" width="16.83203125" customWidth="1"/>
    <col min="5900" max="5900" width="5.83203125" customWidth="1"/>
    <col min="5901" max="5901" width="6" customWidth="1"/>
    <col min="5902" max="5902" width="7.58203125" customWidth="1"/>
    <col min="5903" max="5903" width="12.5" customWidth="1"/>
    <col min="5904" max="5910" width="6.5" customWidth="1"/>
    <col min="6152" max="6152" width="3" customWidth="1"/>
    <col min="6153" max="6153" width="15" customWidth="1"/>
    <col min="6154" max="6154" width="6.08203125" customWidth="1"/>
    <col min="6155" max="6155" width="16.83203125" customWidth="1"/>
    <col min="6156" max="6156" width="5.83203125" customWidth="1"/>
    <col min="6157" max="6157" width="6" customWidth="1"/>
    <col min="6158" max="6158" width="7.58203125" customWidth="1"/>
    <col min="6159" max="6159" width="12.5" customWidth="1"/>
    <col min="6160" max="6166" width="6.5" customWidth="1"/>
    <col min="6408" max="6408" width="3" customWidth="1"/>
    <col min="6409" max="6409" width="15" customWidth="1"/>
    <col min="6410" max="6410" width="6.08203125" customWidth="1"/>
    <col min="6411" max="6411" width="16.83203125" customWidth="1"/>
    <col min="6412" max="6412" width="5.83203125" customWidth="1"/>
    <col min="6413" max="6413" width="6" customWidth="1"/>
    <col min="6414" max="6414" width="7.58203125" customWidth="1"/>
    <col min="6415" max="6415" width="12.5" customWidth="1"/>
    <col min="6416" max="6422" width="6.5" customWidth="1"/>
    <col min="6664" max="6664" width="3" customWidth="1"/>
    <col min="6665" max="6665" width="15" customWidth="1"/>
    <col min="6666" max="6666" width="6.08203125" customWidth="1"/>
    <col min="6667" max="6667" width="16.83203125" customWidth="1"/>
    <col min="6668" max="6668" width="5.83203125" customWidth="1"/>
    <col min="6669" max="6669" width="6" customWidth="1"/>
    <col min="6670" max="6670" width="7.58203125" customWidth="1"/>
    <col min="6671" max="6671" width="12.5" customWidth="1"/>
    <col min="6672" max="6678" width="6.5" customWidth="1"/>
    <col min="6920" max="6920" width="3" customWidth="1"/>
    <col min="6921" max="6921" width="15" customWidth="1"/>
    <col min="6922" max="6922" width="6.08203125" customWidth="1"/>
    <col min="6923" max="6923" width="16.83203125" customWidth="1"/>
    <col min="6924" max="6924" width="5.83203125" customWidth="1"/>
    <col min="6925" max="6925" width="6" customWidth="1"/>
    <col min="6926" max="6926" width="7.58203125" customWidth="1"/>
    <col min="6927" max="6927" width="12.5" customWidth="1"/>
    <col min="6928" max="6934" width="6.5" customWidth="1"/>
    <col min="7176" max="7176" width="3" customWidth="1"/>
    <col min="7177" max="7177" width="15" customWidth="1"/>
    <col min="7178" max="7178" width="6.08203125" customWidth="1"/>
    <col min="7179" max="7179" width="16.83203125" customWidth="1"/>
    <col min="7180" max="7180" width="5.83203125" customWidth="1"/>
    <col min="7181" max="7181" width="6" customWidth="1"/>
    <col min="7182" max="7182" width="7.58203125" customWidth="1"/>
    <col min="7183" max="7183" width="12.5" customWidth="1"/>
    <col min="7184" max="7190" width="6.5" customWidth="1"/>
    <col min="7432" max="7432" width="3" customWidth="1"/>
    <col min="7433" max="7433" width="15" customWidth="1"/>
    <col min="7434" max="7434" width="6.08203125" customWidth="1"/>
    <col min="7435" max="7435" width="16.83203125" customWidth="1"/>
    <col min="7436" max="7436" width="5.83203125" customWidth="1"/>
    <col min="7437" max="7437" width="6" customWidth="1"/>
    <col min="7438" max="7438" width="7.58203125" customWidth="1"/>
    <col min="7439" max="7439" width="12.5" customWidth="1"/>
    <col min="7440" max="7446" width="6.5" customWidth="1"/>
    <col min="7688" max="7688" width="3" customWidth="1"/>
    <col min="7689" max="7689" width="15" customWidth="1"/>
    <col min="7690" max="7690" width="6.08203125" customWidth="1"/>
    <col min="7691" max="7691" width="16.83203125" customWidth="1"/>
    <col min="7692" max="7692" width="5.83203125" customWidth="1"/>
    <col min="7693" max="7693" width="6" customWidth="1"/>
    <col min="7694" max="7694" width="7.58203125" customWidth="1"/>
    <col min="7695" max="7695" width="12.5" customWidth="1"/>
    <col min="7696" max="7702" width="6.5" customWidth="1"/>
    <col min="7944" max="7944" width="3" customWidth="1"/>
    <col min="7945" max="7945" width="15" customWidth="1"/>
    <col min="7946" max="7946" width="6.08203125" customWidth="1"/>
    <col min="7947" max="7947" width="16.83203125" customWidth="1"/>
    <col min="7948" max="7948" width="5.83203125" customWidth="1"/>
    <col min="7949" max="7949" width="6" customWidth="1"/>
    <col min="7950" max="7950" width="7.58203125" customWidth="1"/>
    <col min="7951" max="7951" width="12.5" customWidth="1"/>
    <col min="7952" max="7958" width="6.5" customWidth="1"/>
    <col min="8200" max="8200" width="3" customWidth="1"/>
    <col min="8201" max="8201" width="15" customWidth="1"/>
    <col min="8202" max="8202" width="6.08203125" customWidth="1"/>
    <col min="8203" max="8203" width="16.83203125" customWidth="1"/>
    <col min="8204" max="8204" width="5.83203125" customWidth="1"/>
    <col min="8205" max="8205" width="6" customWidth="1"/>
    <col min="8206" max="8206" width="7.58203125" customWidth="1"/>
    <col min="8207" max="8207" width="12.5" customWidth="1"/>
    <col min="8208" max="8214" width="6.5" customWidth="1"/>
    <col min="8456" max="8456" width="3" customWidth="1"/>
    <col min="8457" max="8457" width="15" customWidth="1"/>
    <col min="8458" max="8458" width="6.08203125" customWidth="1"/>
    <col min="8459" max="8459" width="16.83203125" customWidth="1"/>
    <col min="8460" max="8460" width="5.83203125" customWidth="1"/>
    <col min="8461" max="8461" width="6" customWidth="1"/>
    <col min="8462" max="8462" width="7.58203125" customWidth="1"/>
    <col min="8463" max="8463" width="12.5" customWidth="1"/>
    <col min="8464" max="8470" width="6.5" customWidth="1"/>
    <col min="8712" max="8712" width="3" customWidth="1"/>
    <col min="8713" max="8713" width="15" customWidth="1"/>
    <col min="8714" max="8714" width="6.08203125" customWidth="1"/>
    <col min="8715" max="8715" width="16.83203125" customWidth="1"/>
    <col min="8716" max="8716" width="5.83203125" customWidth="1"/>
    <col min="8717" max="8717" width="6" customWidth="1"/>
    <col min="8718" max="8718" width="7.58203125" customWidth="1"/>
    <col min="8719" max="8719" width="12.5" customWidth="1"/>
    <col min="8720" max="8726" width="6.5" customWidth="1"/>
    <col min="8968" max="8968" width="3" customWidth="1"/>
    <col min="8969" max="8969" width="15" customWidth="1"/>
    <col min="8970" max="8970" width="6.08203125" customWidth="1"/>
    <col min="8971" max="8971" width="16.83203125" customWidth="1"/>
    <col min="8972" max="8972" width="5.83203125" customWidth="1"/>
    <col min="8973" max="8973" width="6" customWidth="1"/>
    <col min="8974" max="8974" width="7.58203125" customWidth="1"/>
    <col min="8975" max="8975" width="12.5" customWidth="1"/>
    <col min="8976" max="8982" width="6.5" customWidth="1"/>
    <col min="9224" max="9224" width="3" customWidth="1"/>
    <col min="9225" max="9225" width="15" customWidth="1"/>
    <col min="9226" max="9226" width="6.08203125" customWidth="1"/>
    <col min="9227" max="9227" width="16.83203125" customWidth="1"/>
    <col min="9228" max="9228" width="5.83203125" customWidth="1"/>
    <col min="9229" max="9229" width="6" customWidth="1"/>
    <col min="9230" max="9230" width="7.58203125" customWidth="1"/>
    <col min="9231" max="9231" width="12.5" customWidth="1"/>
    <col min="9232" max="9238" width="6.5" customWidth="1"/>
    <col min="9480" max="9480" width="3" customWidth="1"/>
    <col min="9481" max="9481" width="15" customWidth="1"/>
    <col min="9482" max="9482" width="6.08203125" customWidth="1"/>
    <col min="9483" max="9483" width="16.83203125" customWidth="1"/>
    <col min="9484" max="9484" width="5.83203125" customWidth="1"/>
    <col min="9485" max="9485" width="6" customWidth="1"/>
    <col min="9486" max="9486" width="7.58203125" customWidth="1"/>
    <col min="9487" max="9487" width="12.5" customWidth="1"/>
    <col min="9488" max="9494" width="6.5" customWidth="1"/>
    <col min="9736" max="9736" width="3" customWidth="1"/>
    <col min="9737" max="9737" width="15" customWidth="1"/>
    <col min="9738" max="9738" width="6.08203125" customWidth="1"/>
    <col min="9739" max="9739" width="16.83203125" customWidth="1"/>
    <col min="9740" max="9740" width="5.83203125" customWidth="1"/>
    <col min="9741" max="9741" width="6" customWidth="1"/>
    <col min="9742" max="9742" width="7.58203125" customWidth="1"/>
    <col min="9743" max="9743" width="12.5" customWidth="1"/>
    <col min="9744" max="9750" width="6.5" customWidth="1"/>
    <col min="9992" max="9992" width="3" customWidth="1"/>
    <col min="9993" max="9993" width="15" customWidth="1"/>
    <col min="9994" max="9994" width="6.08203125" customWidth="1"/>
    <col min="9995" max="9995" width="16.83203125" customWidth="1"/>
    <col min="9996" max="9996" width="5.83203125" customWidth="1"/>
    <col min="9997" max="9997" width="6" customWidth="1"/>
    <col min="9998" max="9998" width="7.58203125" customWidth="1"/>
    <col min="9999" max="9999" width="12.5" customWidth="1"/>
    <col min="10000" max="10006" width="6.5" customWidth="1"/>
    <col min="10248" max="10248" width="3" customWidth="1"/>
    <col min="10249" max="10249" width="15" customWidth="1"/>
    <col min="10250" max="10250" width="6.08203125" customWidth="1"/>
    <col min="10251" max="10251" width="16.83203125" customWidth="1"/>
    <col min="10252" max="10252" width="5.83203125" customWidth="1"/>
    <col min="10253" max="10253" width="6" customWidth="1"/>
    <col min="10254" max="10254" width="7.58203125" customWidth="1"/>
    <col min="10255" max="10255" width="12.5" customWidth="1"/>
    <col min="10256" max="10262" width="6.5" customWidth="1"/>
    <col min="10504" max="10504" width="3" customWidth="1"/>
    <col min="10505" max="10505" width="15" customWidth="1"/>
    <col min="10506" max="10506" width="6.08203125" customWidth="1"/>
    <col min="10507" max="10507" width="16.83203125" customWidth="1"/>
    <col min="10508" max="10508" width="5.83203125" customWidth="1"/>
    <col min="10509" max="10509" width="6" customWidth="1"/>
    <col min="10510" max="10510" width="7.58203125" customWidth="1"/>
    <col min="10511" max="10511" width="12.5" customWidth="1"/>
    <col min="10512" max="10518" width="6.5" customWidth="1"/>
    <col min="10760" max="10760" width="3" customWidth="1"/>
    <col min="10761" max="10761" width="15" customWidth="1"/>
    <col min="10762" max="10762" width="6.08203125" customWidth="1"/>
    <col min="10763" max="10763" width="16.83203125" customWidth="1"/>
    <col min="10764" max="10764" width="5.83203125" customWidth="1"/>
    <col min="10765" max="10765" width="6" customWidth="1"/>
    <col min="10766" max="10766" width="7.58203125" customWidth="1"/>
    <col min="10767" max="10767" width="12.5" customWidth="1"/>
    <col min="10768" max="10774" width="6.5" customWidth="1"/>
    <col min="11016" max="11016" width="3" customWidth="1"/>
    <col min="11017" max="11017" width="15" customWidth="1"/>
    <col min="11018" max="11018" width="6.08203125" customWidth="1"/>
    <col min="11019" max="11019" width="16.83203125" customWidth="1"/>
    <col min="11020" max="11020" width="5.83203125" customWidth="1"/>
    <col min="11021" max="11021" width="6" customWidth="1"/>
    <col min="11022" max="11022" width="7.58203125" customWidth="1"/>
    <col min="11023" max="11023" width="12.5" customWidth="1"/>
    <col min="11024" max="11030" width="6.5" customWidth="1"/>
    <col min="11272" max="11272" width="3" customWidth="1"/>
    <col min="11273" max="11273" width="15" customWidth="1"/>
    <col min="11274" max="11274" width="6.08203125" customWidth="1"/>
    <col min="11275" max="11275" width="16.83203125" customWidth="1"/>
    <col min="11276" max="11276" width="5.83203125" customWidth="1"/>
    <col min="11277" max="11277" width="6" customWidth="1"/>
    <col min="11278" max="11278" width="7.58203125" customWidth="1"/>
    <col min="11279" max="11279" width="12.5" customWidth="1"/>
    <col min="11280" max="11286" width="6.5" customWidth="1"/>
    <col min="11528" max="11528" width="3" customWidth="1"/>
    <col min="11529" max="11529" width="15" customWidth="1"/>
    <col min="11530" max="11530" width="6.08203125" customWidth="1"/>
    <col min="11531" max="11531" width="16.83203125" customWidth="1"/>
    <col min="11532" max="11532" width="5.83203125" customWidth="1"/>
    <col min="11533" max="11533" width="6" customWidth="1"/>
    <col min="11534" max="11534" width="7.58203125" customWidth="1"/>
    <col min="11535" max="11535" width="12.5" customWidth="1"/>
    <col min="11536" max="11542" width="6.5" customWidth="1"/>
    <col min="11784" max="11784" width="3" customWidth="1"/>
    <col min="11785" max="11785" width="15" customWidth="1"/>
    <col min="11786" max="11786" width="6.08203125" customWidth="1"/>
    <col min="11787" max="11787" width="16.83203125" customWidth="1"/>
    <col min="11788" max="11788" width="5.83203125" customWidth="1"/>
    <col min="11789" max="11789" width="6" customWidth="1"/>
    <col min="11790" max="11790" width="7.58203125" customWidth="1"/>
    <col min="11791" max="11791" width="12.5" customWidth="1"/>
    <col min="11792" max="11798" width="6.5" customWidth="1"/>
    <col min="12040" max="12040" width="3" customWidth="1"/>
    <col min="12041" max="12041" width="15" customWidth="1"/>
    <col min="12042" max="12042" width="6.08203125" customWidth="1"/>
    <col min="12043" max="12043" width="16.83203125" customWidth="1"/>
    <col min="12044" max="12044" width="5.83203125" customWidth="1"/>
    <col min="12045" max="12045" width="6" customWidth="1"/>
    <col min="12046" max="12046" width="7.58203125" customWidth="1"/>
    <col min="12047" max="12047" width="12.5" customWidth="1"/>
    <col min="12048" max="12054" width="6.5" customWidth="1"/>
    <col min="12296" max="12296" width="3" customWidth="1"/>
    <col min="12297" max="12297" width="15" customWidth="1"/>
    <col min="12298" max="12298" width="6.08203125" customWidth="1"/>
    <col min="12299" max="12299" width="16.83203125" customWidth="1"/>
    <col min="12300" max="12300" width="5.83203125" customWidth="1"/>
    <col min="12301" max="12301" width="6" customWidth="1"/>
    <col min="12302" max="12302" width="7.58203125" customWidth="1"/>
    <col min="12303" max="12303" width="12.5" customWidth="1"/>
    <col min="12304" max="12310" width="6.5" customWidth="1"/>
    <col min="12552" max="12552" width="3" customWidth="1"/>
    <col min="12553" max="12553" width="15" customWidth="1"/>
    <col min="12554" max="12554" width="6.08203125" customWidth="1"/>
    <col min="12555" max="12555" width="16.83203125" customWidth="1"/>
    <col min="12556" max="12556" width="5.83203125" customWidth="1"/>
    <col min="12557" max="12557" width="6" customWidth="1"/>
    <col min="12558" max="12558" width="7.58203125" customWidth="1"/>
    <col min="12559" max="12559" width="12.5" customWidth="1"/>
    <col min="12560" max="12566" width="6.5" customWidth="1"/>
    <col min="12808" max="12808" width="3" customWidth="1"/>
    <col min="12809" max="12809" width="15" customWidth="1"/>
    <col min="12810" max="12810" width="6.08203125" customWidth="1"/>
    <col min="12811" max="12811" width="16.83203125" customWidth="1"/>
    <col min="12812" max="12812" width="5.83203125" customWidth="1"/>
    <col min="12813" max="12813" width="6" customWidth="1"/>
    <col min="12814" max="12814" width="7.58203125" customWidth="1"/>
    <col min="12815" max="12815" width="12.5" customWidth="1"/>
    <col min="12816" max="12822" width="6.5" customWidth="1"/>
    <col min="13064" max="13064" width="3" customWidth="1"/>
    <col min="13065" max="13065" width="15" customWidth="1"/>
    <col min="13066" max="13066" width="6.08203125" customWidth="1"/>
    <col min="13067" max="13067" width="16.83203125" customWidth="1"/>
    <col min="13068" max="13068" width="5.83203125" customWidth="1"/>
    <col min="13069" max="13069" width="6" customWidth="1"/>
    <col min="13070" max="13070" width="7.58203125" customWidth="1"/>
    <col min="13071" max="13071" width="12.5" customWidth="1"/>
    <col min="13072" max="13078" width="6.5" customWidth="1"/>
    <col min="13320" max="13320" width="3" customWidth="1"/>
    <col min="13321" max="13321" width="15" customWidth="1"/>
    <col min="13322" max="13322" width="6.08203125" customWidth="1"/>
    <col min="13323" max="13323" width="16.83203125" customWidth="1"/>
    <col min="13324" max="13324" width="5.83203125" customWidth="1"/>
    <col min="13325" max="13325" width="6" customWidth="1"/>
    <col min="13326" max="13326" width="7.58203125" customWidth="1"/>
    <col min="13327" max="13327" width="12.5" customWidth="1"/>
    <col min="13328" max="13334" width="6.5" customWidth="1"/>
    <col min="13576" max="13576" width="3" customWidth="1"/>
    <col min="13577" max="13577" width="15" customWidth="1"/>
    <col min="13578" max="13578" width="6.08203125" customWidth="1"/>
    <col min="13579" max="13579" width="16.83203125" customWidth="1"/>
    <col min="13580" max="13580" width="5.83203125" customWidth="1"/>
    <col min="13581" max="13581" width="6" customWidth="1"/>
    <col min="13582" max="13582" width="7.58203125" customWidth="1"/>
    <col min="13583" max="13583" width="12.5" customWidth="1"/>
    <col min="13584" max="13590" width="6.5" customWidth="1"/>
    <col min="13832" max="13832" width="3" customWidth="1"/>
    <col min="13833" max="13833" width="15" customWidth="1"/>
    <col min="13834" max="13834" width="6.08203125" customWidth="1"/>
    <col min="13835" max="13835" width="16.83203125" customWidth="1"/>
    <col min="13836" max="13836" width="5.83203125" customWidth="1"/>
    <col min="13837" max="13837" width="6" customWidth="1"/>
    <col min="13838" max="13838" width="7.58203125" customWidth="1"/>
    <col min="13839" max="13839" width="12.5" customWidth="1"/>
    <col min="13840" max="13846" width="6.5" customWidth="1"/>
    <col min="14088" max="14088" width="3" customWidth="1"/>
    <col min="14089" max="14089" width="15" customWidth="1"/>
    <col min="14090" max="14090" width="6.08203125" customWidth="1"/>
    <col min="14091" max="14091" width="16.83203125" customWidth="1"/>
    <col min="14092" max="14092" width="5.83203125" customWidth="1"/>
    <col min="14093" max="14093" width="6" customWidth="1"/>
    <col min="14094" max="14094" width="7.58203125" customWidth="1"/>
    <col min="14095" max="14095" width="12.5" customWidth="1"/>
    <col min="14096" max="14102" width="6.5" customWidth="1"/>
    <col min="14344" max="14344" width="3" customWidth="1"/>
    <col min="14345" max="14345" width="15" customWidth="1"/>
    <col min="14346" max="14346" width="6.08203125" customWidth="1"/>
    <col min="14347" max="14347" width="16.83203125" customWidth="1"/>
    <col min="14348" max="14348" width="5.83203125" customWidth="1"/>
    <col min="14349" max="14349" width="6" customWidth="1"/>
    <col min="14350" max="14350" width="7.58203125" customWidth="1"/>
    <col min="14351" max="14351" width="12.5" customWidth="1"/>
    <col min="14352" max="14358" width="6.5" customWidth="1"/>
    <col min="14600" max="14600" width="3" customWidth="1"/>
    <col min="14601" max="14601" width="15" customWidth="1"/>
    <col min="14602" max="14602" width="6.08203125" customWidth="1"/>
    <col min="14603" max="14603" width="16.83203125" customWidth="1"/>
    <col min="14604" max="14604" width="5.83203125" customWidth="1"/>
    <col min="14605" max="14605" width="6" customWidth="1"/>
    <col min="14606" max="14606" width="7.58203125" customWidth="1"/>
    <col min="14607" max="14607" width="12.5" customWidth="1"/>
    <col min="14608" max="14614" width="6.5" customWidth="1"/>
    <col min="14856" max="14856" width="3" customWidth="1"/>
    <col min="14857" max="14857" width="15" customWidth="1"/>
    <col min="14858" max="14858" width="6.08203125" customWidth="1"/>
    <col min="14859" max="14859" width="16.83203125" customWidth="1"/>
    <col min="14860" max="14860" width="5.83203125" customWidth="1"/>
    <col min="14861" max="14861" width="6" customWidth="1"/>
    <col min="14862" max="14862" width="7.58203125" customWidth="1"/>
    <col min="14863" max="14863" width="12.5" customWidth="1"/>
    <col min="14864" max="14870" width="6.5" customWidth="1"/>
    <col min="15112" max="15112" width="3" customWidth="1"/>
    <col min="15113" max="15113" width="15" customWidth="1"/>
    <col min="15114" max="15114" width="6.08203125" customWidth="1"/>
    <col min="15115" max="15115" width="16.83203125" customWidth="1"/>
    <col min="15116" max="15116" width="5.83203125" customWidth="1"/>
    <col min="15117" max="15117" width="6" customWidth="1"/>
    <col min="15118" max="15118" width="7.58203125" customWidth="1"/>
    <col min="15119" max="15119" width="12.5" customWidth="1"/>
    <col min="15120" max="15126" width="6.5" customWidth="1"/>
    <col min="15368" max="15368" width="3" customWidth="1"/>
    <col min="15369" max="15369" width="15" customWidth="1"/>
    <col min="15370" max="15370" width="6.08203125" customWidth="1"/>
    <col min="15371" max="15371" width="16.83203125" customWidth="1"/>
    <col min="15372" max="15372" width="5.83203125" customWidth="1"/>
    <col min="15373" max="15373" width="6" customWidth="1"/>
    <col min="15374" max="15374" width="7.58203125" customWidth="1"/>
    <col min="15375" max="15375" width="12.5" customWidth="1"/>
    <col min="15376" max="15382" width="6.5" customWidth="1"/>
    <col min="15624" max="15624" width="3" customWidth="1"/>
    <col min="15625" max="15625" width="15" customWidth="1"/>
    <col min="15626" max="15626" width="6.08203125" customWidth="1"/>
    <col min="15627" max="15627" width="16.83203125" customWidth="1"/>
    <col min="15628" max="15628" width="5.83203125" customWidth="1"/>
    <col min="15629" max="15629" width="6" customWidth="1"/>
    <col min="15630" max="15630" width="7.58203125" customWidth="1"/>
    <col min="15631" max="15631" width="12.5" customWidth="1"/>
    <col min="15632" max="15638" width="6.5" customWidth="1"/>
    <col min="15880" max="15880" width="3" customWidth="1"/>
    <col min="15881" max="15881" width="15" customWidth="1"/>
    <col min="15882" max="15882" width="6.08203125" customWidth="1"/>
    <col min="15883" max="15883" width="16.83203125" customWidth="1"/>
    <col min="15884" max="15884" width="5.83203125" customWidth="1"/>
    <col min="15885" max="15885" width="6" customWidth="1"/>
    <col min="15886" max="15886" width="7.58203125" customWidth="1"/>
    <col min="15887" max="15887" width="12.5" customWidth="1"/>
    <col min="15888" max="15894" width="6.5" customWidth="1"/>
    <col min="16136" max="16136" width="3" customWidth="1"/>
    <col min="16137" max="16137" width="15" customWidth="1"/>
    <col min="16138" max="16138" width="6.08203125" customWidth="1"/>
    <col min="16139" max="16139" width="16.83203125" customWidth="1"/>
    <col min="16140" max="16140" width="5.83203125" customWidth="1"/>
    <col min="16141" max="16141" width="6" customWidth="1"/>
    <col min="16142" max="16142" width="7.58203125" customWidth="1"/>
    <col min="16143" max="16143" width="12.5" customWidth="1"/>
    <col min="16144" max="16150" width="6.5" customWidth="1"/>
  </cols>
  <sheetData>
    <row r="1" spans="1:23" ht="49.5" customHeight="1" thickBot="1" x14ac:dyDescent="0.35">
      <c r="A1" s="1" t="s">
        <v>358</v>
      </c>
      <c r="B1" s="2" t="s">
        <v>357</v>
      </c>
      <c r="C1" s="2" t="s">
        <v>356</v>
      </c>
      <c r="D1" s="2" t="s">
        <v>355</v>
      </c>
      <c r="E1" s="2" t="s">
        <v>264</v>
      </c>
      <c r="F1" s="2" t="s">
        <v>265</v>
      </c>
      <c r="G1" s="2" t="s">
        <v>266</v>
      </c>
      <c r="H1" s="3"/>
      <c r="I1" s="194" t="s">
        <v>354</v>
      </c>
      <c r="J1" s="194" t="s">
        <v>257</v>
      </c>
      <c r="K1" s="220" t="s">
        <v>6</v>
      </c>
      <c r="L1" s="217" t="s">
        <v>350</v>
      </c>
      <c r="M1" s="218" t="s">
        <v>351</v>
      </c>
      <c r="N1" s="218" t="s">
        <v>121</v>
      </c>
      <c r="O1" s="218" t="s">
        <v>352</v>
      </c>
      <c r="P1" s="218" t="s">
        <v>353</v>
      </c>
      <c r="Q1" s="219"/>
      <c r="R1" s="213"/>
      <c r="S1" s="5" t="s">
        <v>359</v>
      </c>
      <c r="T1" s="5" t="s">
        <v>329</v>
      </c>
      <c r="U1" s="216" t="s">
        <v>328</v>
      </c>
      <c r="V1" s="5" t="s">
        <v>366</v>
      </c>
    </row>
    <row r="2" spans="1:23" ht="14.5" thickBot="1" x14ac:dyDescent="0.35">
      <c r="A2" s="7"/>
      <c r="B2" s="8"/>
      <c r="C2" s="200"/>
      <c r="D2" s="200"/>
      <c r="E2" s="200"/>
      <c r="F2" s="200"/>
      <c r="G2" s="200"/>
      <c r="H2" s="34"/>
      <c r="I2" s="9"/>
      <c r="J2" s="10"/>
      <c r="K2" s="6">
        <v>59511.66</v>
      </c>
      <c r="L2" s="77"/>
      <c r="M2" s="36" t="s">
        <v>259</v>
      </c>
      <c r="N2" s="36"/>
      <c r="O2" s="36"/>
      <c r="P2" s="36"/>
      <c r="Q2" s="36"/>
      <c r="R2" s="36"/>
      <c r="S2" s="149"/>
      <c r="T2" s="164"/>
      <c r="U2" s="164"/>
      <c r="V2" s="64"/>
    </row>
    <row r="3" spans="1:23" s="31" customFormat="1" ht="39.75" customHeight="1" thickBot="1" x14ac:dyDescent="0.35">
      <c r="A3" s="32" t="s">
        <v>0</v>
      </c>
      <c r="B3" s="33" t="s">
        <v>1</v>
      </c>
      <c r="C3" s="201" t="s">
        <v>104</v>
      </c>
      <c r="D3" s="201" t="s">
        <v>105</v>
      </c>
      <c r="E3" s="201" t="s">
        <v>264</v>
      </c>
      <c r="F3" s="201" t="s">
        <v>265</v>
      </c>
      <c r="G3" s="208" t="s">
        <v>266</v>
      </c>
      <c r="H3" s="41" t="s">
        <v>106</v>
      </c>
      <c r="I3" s="37" t="s">
        <v>3</v>
      </c>
      <c r="J3" s="38" t="s">
        <v>257</v>
      </c>
      <c r="K3" s="39" t="s">
        <v>6</v>
      </c>
      <c r="L3" s="78" t="s">
        <v>12</v>
      </c>
      <c r="M3" s="40" t="s">
        <v>17</v>
      </c>
      <c r="N3" s="40" t="s">
        <v>121</v>
      </c>
      <c r="O3" s="40" t="s">
        <v>348</v>
      </c>
      <c r="P3" s="40"/>
      <c r="Q3" s="40" t="s">
        <v>22</v>
      </c>
      <c r="R3" s="197" t="s">
        <v>98</v>
      </c>
      <c r="S3" s="148" t="s">
        <v>228</v>
      </c>
      <c r="T3" s="165" t="s">
        <v>7</v>
      </c>
      <c r="U3" s="215"/>
      <c r="V3" s="65" t="s">
        <v>8</v>
      </c>
      <c r="W3" s="49"/>
    </row>
    <row r="4" spans="1:23" s="12" customFormat="1" ht="31" x14ac:dyDescent="0.3">
      <c r="A4" s="53">
        <v>1</v>
      </c>
      <c r="B4" s="54" t="s">
        <v>107</v>
      </c>
      <c r="C4" s="202" t="s">
        <v>158</v>
      </c>
      <c r="D4" s="202" t="s">
        <v>108</v>
      </c>
      <c r="E4" s="202" t="s">
        <v>267</v>
      </c>
      <c r="F4" s="202" t="s">
        <v>269</v>
      </c>
      <c r="G4" s="202" t="s">
        <v>280</v>
      </c>
      <c r="H4" s="209">
        <v>43427</v>
      </c>
      <c r="I4" s="56" t="s">
        <v>109</v>
      </c>
      <c r="J4" s="57" t="s">
        <v>262</v>
      </c>
      <c r="K4" s="59">
        <v>250</v>
      </c>
      <c r="L4" s="79">
        <v>3000</v>
      </c>
      <c r="M4" s="81" t="s">
        <v>110</v>
      </c>
      <c r="N4" s="210">
        <v>43535</v>
      </c>
      <c r="O4" s="210" t="s">
        <v>349</v>
      </c>
      <c r="P4" s="210">
        <v>43830</v>
      </c>
      <c r="Q4" s="17"/>
      <c r="R4" s="59">
        <v>250</v>
      </c>
      <c r="S4" s="150" t="s">
        <v>234</v>
      </c>
      <c r="T4" s="166">
        <v>250</v>
      </c>
      <c r="U4" s="166" t="s">
        <v>330</v>
      </c>
      <c r="V4" s="63" t="s">
        <v>367</v>
      </c>
      <c r="W4" s="50"/>
    </row>
    <row r="5" spans="1:23" s="12" customFormat="1" ht="31" x14ac:dyDescent="0.3">
      <c r="A5" s="43">
        <v>2</v>
      </c>
      <c r="B5" s="19" t="s">
        <v>111</v>
      </c>
      <c r="C5" s="203" t="s">
        <v>112</v>
      </c>
      <c r="D5" s="203" t="s">
        <v>113</v>
      </c>
      <c r="E5" s="202" t="s">
        <v>267</v>
      </c>
      <c r="F5" s="203" t="s">
        <v>270</v>
      </c>
      <c r="G5" s="203" t="s">
        <v>281</v>
      </c>
      <c r="H5" s="209">
        <v>43434</v>
      </c>
      <c r="I5" s="13" t="s">
        <v>114</v>
      </c>
      <c r="J5" s="67" t="s">
        <v>263</v>
      </c>
      <c r="K5" s="16">
        <v>2700</v>
      </c>
      <c r="L5" s="30">
        <v>8044</v>
      </c>
      <c r="M5" s="17" t="s">
        <v>115</v>
      </c>
      <c r="N5" s="210">
        <v>43600</v>
      </c>
      <c r="O5" s="210">
        <v>43677</v>
      </c>
      <c r="P5" s="210">
        <v>43861</v>
      </c>
      <c r="Q5" s="17"/>
      <c r="R5" s="16">
        <v>2700</v>
      </c>
      <c r="S5" s="214">
        <v>43598</v>
      </c>
      <c r="T5" s="16">
        <v>2700</v>
      </c>
      <c r="U5" s="167" t="s">
        <v>331</v>
      </c>
      <c r="V5" s="63" t="s">
        <v>367</v>
      </c>
      <c r="W5" s="50"/>
    </row>
    <row r="6" spans="1:23" s="12" customFormat="1" ht="31" x14ac:dyDescent="0.3">
      <c r="A6" s="43">
        <v>3</v>
      </c>
      <c r="B6" s="19" t="s">
        <v>116</v>
      </c>
      <c r="C6" s="203" t="s">
        <v>117</v>
      </c>
      <c r="D6" s="203" t="s">
        <v>118</v>
      </c>
      <c r="E6" s="202" t="s">
        <v>268</v>
      </c>
      <c r="F6" s="203" t="s">
        <v>271</v>
      </c>
      <c r="G6" s="203" t="s">
        <v>301</v>
      </c>
      <c r="H6" s="209">
        <v>43445</v>
      </c>
      <c r="I6" s="13" t="s">
        <v>119</v>
      </c>
      <c r="J6" s="57" t="s">
        <v>262</v>
      </c>
      <c r="K6" s="16">
        <v>500</v>
      </c>
      <c r="L6" s="48">
        <v>1730</v>
      </c>
      <c r="M6" s="23" t="s">
        <v>120</v>
      </c>
      <c r="N6" s="210">
        <v>43466</v>
      </c>
      <c r="O6" s="210">
        <v>43646</v>
      </c>
      <c r="P6" s="210">
        <v>43830</v>
      </c>
      <c r="Q6" s="23"/>
      <c r="R6" s="16">
        <v>500</v>
      </c>
      <c r="S6" s="214">
        <v>43598</v>
      </c>
      <c r="T6" s="16">
        <v>500</v>
      </c>
      <c r="U6" s="167" t="s">
        <v>332</v>
      </c>
      <c r="V6" s="63" t="s">
        <v>367</v>
      </c>
      <c r="W6" s="50"/>
    </row>
    <row r="7" spans="1:23" s="12" customFormat="1" ht="21" x14ac:dyDescent="0.3">
      <c r="A7" s="43">
        <v>4</v>
      </c>
      <c r="B7" s="19" t="s">
        <v>122</v>
      </c>
      <c r="C7" s="203" t="s">
        <v>123</v>
      </c>
      <c r="D7" s="203" t="s">
        <v>108</v>
      </c>
      <c r="E7" s="202" t="s">
        <v>267</v>
      </c>
      <c r="F7" s="203" t="s">
        <v>272</v>
      </c>
      <c r="G7" s="203" t="s">
        <v>302</v>
      </c>
      <c r="H7" s="209">
        <v>43453</v>
      </c>
      <c r="I7" s="21" t="s">
        <v>124</v>
      </c>
      <c r="J7" s="57" t="s">
        <v>262</v>
      </c>
      <c r="K7" s="16">
        <v>800</v>
      </c>
      <c r="L7" s="48">
        <v>1600</v>
      </c>
      <c r="M7" s="23" t="s">
        <v>125</v>
      </c>
      <c r="N7" s="210">
        <v>43315</v>
      </c>
      <c r="O7" s="210">
        <v>43708</v>
      </c>
      <c r="P7" s="210">
        <v>43889</v>
      </c>
      <c r="Q7" s="23"/>
      <c r="R7" s="16">
        <v>800</v>
      </c>
      <c r="S7" s="214">
        <v>43598</v>
      </c>
      <c r="T7" s="16">
        <v>800</v>
      </c>
      <c r="U7" s="167" t="s">
        <v>333</v>
      </c>
      <c r="V7" s="63" t="s">
        <v>367</v>
      </c>
      <c r="W7" s="50"/>
    </row>
    <row r="8" spans="1:23" s="12" customFormat="1" ht="31" x14ac:dyDescent="0.3">
      <c r="A8" s="43">
        <v>5</v>
      </c>
      <c r="B8" s="19" t="s">
        <v>122</v>
      </c>
      <c r="C8" s="203" t="s">
        <v>123</v>
      </c>
      <c r="D8" s="203" t="s">
        <v>108</v>
      </c>
      <c r="E8" s="202" t="s">
        <v>267</v>
      </c>
      <c r="F8" s="203" t="s">
        <v>272</v>
      </c>
      <c r="G8" s="203" t="s">
        <v>302</v>
      </c>
      <c r="H8" s="209">
        <v>43453</v>
      </c>
      <c r="I8" s="21" t="s">
        <v>126</v>
      </c>
      <c r="J8" s="57" t="s">
        <v>262</v>
      </c>
      <c r="K8" s="16">
        <v>570</v>
      </c>
      <c r="L8" s="48">
        <v>1550</v>
      </c>
      <c r="M8" s="82" t="s">
        <v>127</v>
      </c>
      <c r="N8" s="210">
        <v>43714</v>
      </c>
      <c r="O8" s="210">
        <v>43738</v>
      </c>
      <c r="P8" s="210">
        <v>43921</v>
      </c>
      <c r="Q8" s="82"/>
      <c r="R8" s="16">
        <v>570</v>
      </c>
      <c r="S8" s="214">
        <v>43598</v>
      </c>
      <c r="T8" s="16">
        <v>570</v>
      </c>
      <c r="U8" s="167" t="s">
        <v>334</v>
      </c>
      <c r="V8" s="63" t="s">
        <v>367</v>
      </c>
      <c r="W8" s="50"/>
    </row>
    <row r="9" spans="1:23" s="69" customFormat="1" ht="31" x14ac:dyDescent="0.3">
      <c r="A9" s="43">
        <v>6</v>
      </c>
      <c r="B9" s="24" t="s">
        <v>128</v>
      </c>
      <c r="C9" s="193" t="s">
        <v>129</v>
      </c>
      <c r="D9" s="193" t="s">
        <v>130</v>
      </c>
      <c r="E9" s="202" t="s">
        <v>268</v>
      </c>
      <c r="F9" s="193" t="s">
        <v>273</v>
      </c>
      <c r="G9" s="193" t="s">
        <v>304</v>
      </c>
      <c r="H9" s="209">
        <v>43467</v>
      </c>
      <c r="I9" s="21" t="s">
        <v>131</v>
      </c>
      <c r="J9" s="57" t="s">
        <v>262</v>
      </c>
      <c r="K9" s="22">
        <v>1000</v>
      </c>
      <c r="L9" s="48">
        <v>2500</v>
      </c>
      <c r="M9" s="23" t="s">
        <v>132</v>
      </c>
      <c r="N9" s="210">
        <v>43600</v>
      </c>
      <c r="O9" s="210">
        <v>43830</v>
      </c>
      <c r="P9" s="210">
        <v>44012</v>
      </c>
      <c r="Q9" s="23"/>
      <c r="R9" s="22">
        <v>1000</v>
      </c>
      <c r="S9" s="214">
        <v>43598</v>
      </c>
      <c r="T9" s="22">
        <v>1000</v>
      </c>
      <c r="U9" s="168" t="s">
        <v>335</v>
      </c>
      <c r="V9" s="63" t="s">
        <v>367</v>
      </c>
      <c r="W9" s="68"/>
    </row>
    <row r="10" spans="1:23" s="12" customFormat="1" ht="51" x14ac:dyDescent="0.3">
      <c r="A10" s="44">
        <v>7</v>
      </c>
      <c r="B10" s="61" t="s">
        <v>133</v>
      </c>
      <c r="C10" s="42" t="s">
        <v>134</v>
      </c>
      <c r="D10" s="42" t="s">
        <v>135</v>
      </c>
      <c r="E10" s="202" t="s">
        <v>267</v>
      </c>
      <c r="F10" s="42" t="s">
        <v>274</v>
      </c>
      <c r="G10" s="42" t="s">
        <v>303</v>
      </c>
      <c r="H10" s="209">
        <v>43467</v>
      </c>
      <c r="I10" s="21" t="s">
        <v>136</v>
      </c>
      <c r="J10" s="57" t="s">
        <v>262</v>
      </c>
      <c r="K10" s="22">
        <v>800</v>
      </c>
      <c r="L10" s="48">
        <v>9500</v>
      </c>
      <c r="M10" s="82" t="s">
        <v>137</v>
      </c>
      <c r="N10" s="210">
        <v>43678</v>
      </c>
      <c r="O10" s="210">
        <v>43738</v>
      </c>
      <c r="P10" s="210">
        <v>43921</v>
      </c>
      <c r="Q10" s="82"/>
      <c r="R10" s="22">
        <v>800</v>
      </c>
      <c r="S10" s="214">
        <v>43598</v>
      </c>
      <c r="T10" s="22">
        <v>800</v>
      </c>
      <c r="U10" s="167" t="s">
        <v>333</v>
      </c>
      <c r="V10" s="63" t="s">
        <v>367</v>
      </c>
      <c r="W10" s="50"/>
    </row>
    <row r="11" spans="1:23" s="12" customFormat="1" ht="51" x14ac:dyDescent="0.3">
      <c r="A11" s="44">
        <v>8</v>
      </c>
      <c r="B11" s="24" t="s">
        <v>138</v>
      </c>
      <c r="C11" s="193" t="s">
        <v>139</v>
      </c>
      <c r="D11" s="193" t="s">
        <v>108</v>
      </c>
      <c r="E11" s="202" t="s">
        <v>267</v>
      </c>
      <c r="F11" s="193" t="s">
        <v>275</v>
      </c>
      <c r="G11" s="193" t="s">
        <v>305</v>
      </c>
      <c r="H11" s="209">
        <v>43490</v>
      </c>
      <c r="I11" s="21" t="s">
        <v>140</v>
      </c>
      <c r="J11" s="67" t="s">
        <v>263</v>
      </c>
      <c r="K11" s="22">
        <v>5000</v>
      </c>
      <c r="L11" s="48">
        <v>12500</v>
      </c>
      <c r="M11" s="191" t="s">
        <v>141</v>
      </c>
      <c r="N11" s="210">
        <v>43600</v>
      </c>
      <c r="O11" s="210">
        <v>43738</v>
      </c>
      <c r="P11" s="210">
        <v>43921</v>
      </c>
      <c r="Q11" s="82"/>
      <c r="R11" s="22">
        <v>5000</v>
      </c>
      <c r="S11" s="214">
        <v>43598</v>
      </c>
      <c r="T11" s="22">
        <v>5000</v>
      </c>
      <c r="U11" s="167" t="s">
        <v>336</v>
      </c>
      <c r="V11" s="63" t="s">
        <v>367</v>
      </c>
      <c r="W11" s="50"/>
    </row>
    <row r="12" spans="1:23" s="12" customFormat="1" ht="31" x14ac:dyDescent="0.3">
      <c r="A12" s="44">
        <v>9</v>
      </c>
      <c r="B12" s="24" t="s">
        <v>142</v>
      </c>
      <c r="C12" s="193" t="s">
        <v>143</v>
      </c>
      <c r="D12" s="193" t="s">
        <v>108</v>
      </c>
      <c r="E12" s="202" t="s">
        <v>268</v>
      </c>
      <c r="F12" s="193" t="s">
        <v>276</v>
      </c>
      <c r="G12" s="193" t="s">
        <v>306</v>
      </c>
      <c r="H12" s="209">
        <v>43493</v>
      </c>
      <c r="I12" s="21" t="s">
        <v>144</v>
      </c>
      <c r="J12" s="57" t="s">
        <v>262</v>
      </c>
      <c r="K12" s="22">
        <v>2500</v>
      </c>
      <c r="L12" s="48">
        <v>8500</v>
      </c>
      <c r="M12" s="82" t="s">
        <v>145</v>
      </c>
      <c r="N12" s="210">
        <v>43600</v>
      </c>
      <c r="O12" s="210">
        <v>43769</v>
      </c>
      <c r="P12" s="210">
        <v>43951</v>
      </c>
      <c r="Q12" s="23"/>
      <c r="R12" s="22">
        <v>2500</v>
      </c>
      <c r="S12" s="214">
        <v>43598</v>
      </c>
      <c r="T12" s="22">
        <v>2500</v>
      </c>
      <c r="U12" s="167" t="s">
        <v>337</v>
      </c>
      <c r="V12" s="63" t="s">
        <v>367</v>
      </c>
      <c r="W12" s="50"/>
    </row>
    <row r="13" spans="1:23" s="12" customFormat="1" ht="61.5" customHeight="1" x14ac:dyDescent="0.3">
      <c r="A13" s="44">
        <v>10</v>
      </c>
      <c r="B13" s="24" t="s">
        <v>146</v>
      </c>
      <c r="C13" s="193" t="s">
        <v>147</v>
      </c>
      <c r="D13" s="193" t="s">
        <v>113</v>
      </c>
      <c r="E13" s="202" t="s">
        <v>268</v>
      </c>
      <c r="F13" s="193" t="s">
        <v>277</v>
      </c>
      <c r="G13" s="193" t="s">
        <v>307</v>
      </c>
      <c r="H13" s="209">
        <v>43493</v>
      </c>
      <c r="I13" s="21" t="s">
        <v>148</v>
      </c>
      <c r="J13" s="14" t="s">
        <v>263</v>
      </c>
      <c r="K13" s="22">
        <v>905</v>
      </c>
      <c r="L13" s="48">
        <v>905</v>
      </c>
      <c r="M13" s="23" t="s">
        <v>149</v>
      </c>
      <c r="N13" s="210">
        <v>43600</v>
      </c>
      <c r="O13" s="210">
        <v>43646</v>
      </c>
      <c r="P13" s="210">
        <v>43830</v>
      </c>
      <c r="Q13" s="23" t="s">
        <v>229</v>
      </c>
      <c r="R13" s="22">
        <v>800</v>
      </c>
      <c r="S13" s="214">
        <v>43598</v>
      </c>
      <c r="T13" s="22">
        <v>800</v>
      </c>
      <c r="U13" s="167" t="s">
        <v>333</v>
      </c>
      <c r="V13" s="63"/>
      <c r="W13" s="50"/>
    </row>
    <row r="14" spans="1:23" s="12" customFormat="1" ht="21" x14ac:dyDescent="0.3">
      <c r="A14" s="43">
        <v>11</v>
      </c>
      <c r="B14" s="27" t="s">
        <v>150</v>
      </c>
      <c r="C14" s="205" t="s">
        <v>151</v>
      </c>
      <c r="D14" s="205" t="s">
        <v>152</v>
      </c>
      <c r="E14" s="202" t="s">
        <v>268</v>
      </c>
      <c r="F14" s="205" t="s">
        <v>278</v>
      </c>
      <c r="G14" s="205" t="s">
        <v>308</v>
      </c>
      <c r="H14" s="209">
        <v>43502</v>
      </c>
      <c r="I14" s="21" t="s">
        <v>153</v>
      </c>
      <c r="J14" s="14"/>
      <c r="K14" s="22"/>
      <c r="L14" s="48"/>
      <c r="M14" s="83"/>
      <c r="N14" s="210"/>
      <c r="O14" s="210"/>
      <c r="P14" s="210"/>
      <c r="Q14" s="83" t="s">
        <v>227</v>
      </c>
      <c r="R14" s="22"/>
      <c r="S14" s="214">
        <v>43598</v>
      </c>
      <c r="T14" s="22"/>
      <c r="U14" s="167"/>
      <c r="V14" s="63" t="s">
        <v>367</v>
      </c>
      <c r="W14" s="50"/>
    </row>
    <row r="15" spans="1:23" s="12" customFormat="1" ht="41" x14ac:dyDescent="0.3">
      <c r="A15" s="43">
        <v>12</v>
      </c>
      <c r="B15" s="24" t="s">
        <v>162</v>
      </c>
      <c r="C15" s="24" t="s">
        <v>159</v>
      </c>
      <c r="D15" s="24" t="s">
        <v>152</v>
      </c>
      <c r="E15" s="202" t="s">
        <v>267</v>
      </c>
      <c r="F15" s="24" t="s">
        <v>279</v>
      </c>
      <c r="G15" s="24" t="s">
        <v>309</v>
      </c>
      <c r="H15" s="209">
        <v>43503</v>
      </c>
      <c r="I15" s="21" t="s">
        <v>160</v>
      </c>
      <c r="J15" s="57" t="s">
        <v>262</v>
      </c>
      <c r="K15" s="22">
        <v>1333.33</v>
      </c>
      <c r="L15" s="48">
        <v>8681.6200000000008</v>
      </c>
      <c r="M15" s="83" t="s">
        <v>161</v>
      </c>
      <c r="N15" s="210"/>
      <c r="O15" s="210"/>
      <c r="P15" s="210"/>
      <c r="Q15" s="83"/>
      <c r="R15" s="22">
        <v>1333.33</v>
      </c>
      <c r="S15" s="150" t="s">
        <v>234</v>
      </c>
      <c r="T15" s="22">
        <v>1333.33</v>
      </c>
      <c r="U15" s="167" t="s">
        <v>361</v>
      </c>
      <c r="V15" s="63" t="s">
        <v>367</v>
      </c>
      <c r="W15" s="50"/>
    </row>
    <row r="16" spans="1:23" s="12" customFormat="1" ht="61" x14ac:dyDescent="0.3">
      <c r="A16" s="44">
        <v>13</v>
      </c>
      <c r="B16" s="24" t="s">
        <v>154</v>
      </c>
      <c r="C16" s="24" t="s">
        <v>155</v>
      </c>
      <c r="D16" s="24" t="s">
        <v>118</v>
      </c>
      <c r="E16" s="202" t="s">
        <v>267</v>
      </c>
      <c r="F16" s="24" t="s">
        <v>282</v>
      </c>
      <c r="G16" s="24" t="s">
        <v>310</v>
      </c>
      <c r="H16" s="209">
        <v>43507</v>
      </c>
      <c r="I16" s="21" t="s">
        <v>156</v>
      </c>
      <c r="J16" s="14"/>
      <c r="K16" s="22">
        <v>8000</v>
      </c>
      <c r="L16" s="30">
        <v>33500</v>
      </c>
      <c r="M16" s="192" t="s">
        <v>157</v>
      </c>
      <c r="N16" s="210" t="s">
        <v>230</v>
      </c>
      <c r="O16" s="210"/>
      <c r="P16" s="210"/>
      <c r="Q16" s="84"/>
      <c r="R16" s="22">
        <v>8000</v>
      </c>
      <c r="S16" s="150" t="s">
        <v>234</v>
      </c>
      <c r="T16" s="22">
        <v>8000</v>
      </c>
      <c r="U16" s="167" t="s">
        <v>338</v>
      </c>
      <c r="V16" s="63" t="s">
        <v>367</v>
      </c>
      <c r="W16" s="50"/>
    </row>
    <row r="17" spans="1:23" s="12" customFormat="1" ht="21" x14ac:dyDescent="0.3">
      <c r="A17" s="44">
        <v>14</v>
      </c>
      <c r="B17" s="24" t="s">
        <v>177</v>
      </c>
      <c r="C17" s="193" t="s">
        <v>178</v>
      </c>
      <c r="D17" s="193" t="s">
        <v>108</v>
      </c>
      <c r="E17" s="202" t="s">
        <v>268</v>
      </c>
      <c r="F17" s="193" t="s">
        <v>283</v>
      </c>
      <c r="G17" s="193" t="s">
        <v>311</v>
      </c>
      <c r="H17" s="209" t="s">
        <v>179</v>
      </c>
      <c r="I17" s="21" t="s">
        <v>180</v>
      </c>
      <c r="J17" s="57" t="s">
        <v>262</v>
      </c>
      <c r="K17" s="22">
        <v>1700</v>
      </c>
      <c r="L17" s="30">
        <v>4000</v>
      </c>
      <c r="M17" s="192" t="s">
        <v>181</v>
      </c>
      <c r="N17" s="210">
        <v>43600</v>
      </c>
      <c r="O17" s="210">
        <v>43799</v>
      </c>
      <c r="P17" s="210">
        <v>43981</v>
      </c>
      <c r="Q17" s="84"/>
      <c r="R17" s="22">
        <v>1700</v>
      </c>
      <c r="S17" s="214">
        <v>43598</v>
      </c>
      <c r="T17" s="22">
        <v>1700</v>
      </c>
      <c r="U17" s="167" t="s">
        <v>365</v>
      </c>
      <c r="V17" s="63" t="s">
        <v>367</v>
      </c>
      <c r="W17" s="50"/>
    </row>
    <row r="18" spans="1:23" s="12" customFormat="1" ht="31" x14ac:dyDescent="0.3">
      <c r="A18" s="43">
        <v>15</v>
      </c>
      <c r="B18" s="19" t="s">
        <v>163</v>
      </c>
      <c r="C18" s="203" t="s">
        <v>164</v>
      </c>
      <c r="D18" s="203" t="s">
        <v>108</v>
      </c>
      <c r="E18" s="202" t="s">
        <v>268</v>
      </c>
      <c r="F18" s="203" t="s">
        <v>284</v>
      </c>
      <c r="G18" s="203" t="s">
        <v>312</v>
      </c>
      <c r="H18" s="209">
        <v>43515</v>
      </c>
      <c r="I18" s="13" t="s">
        <v>235</v>
      </c>
      <c r="J18" s="67" t="s">
        <v>263</v>
      </c>
      <c r="K18" s="16">
        <v>4038.22</v>
      </c>
      <c r="L18" s="30">
        <v>17538.22</v>
      </c>
      <c r="M18" s="17" t="s">
        <v>165</v>
      </c>
      <c r="N18" s="210">
        <v>43600</v>
      </c>
      <c r="O18" s="210">
        <v>43677</v>
      </c>
      <c r="P18" s="210">
        <v>43861</v>
      </c>
      <c r="Q18" s="17"/>
      <c r="R18" s="16">
        <v>4038.22</v>
      </c>
      <c r="S18" s="214">
        <v>43598</v>
      </c>
      <c r="T18" s="16">
        <v>4038.22</v>
      </c>
      <c r="U18" s="167" t="s">
        <v>362</v>
      </c>
      <c r="V18" s="63" t="s">
        <v>367</v>
      </c>
      <c r="W18" s="50"/>
    </row>
    <row r="19" spans="1:23" s="12" customFormat="1" ht="21" x14ac:dyDescent="0.3">
      <c r="A19" s="43">
        <v>16</v>
      </c>
      <c r="B19" s="24" t="s">
        <v>166</v>
      </c>
      <c r="C19" s="193" t="s">
        <v>167</v>
      </c>
      <c r="D19" s="193" t="s">
        <v>108</v>
      </c>
      <c r="E19" s="202" t="s">
        <v>267</v>
      </c>
      <c r="F19" s="193" t="s">
        <v>285</v>
      </c>
      <c r="G19" s="193" t="s">
        <v>313</v>
      </c>
      <c r="H19" s="209">
        <v>43537</v>
      </c>
      <c r="I19" s="13" t="s">
        <v>168</v>
      </c>
      <c r="J19" s="57" t="s">
        <v>262</v>
      </c>
      <c r="K19" s="16">
        <v>1100</v>
      </c>
      <c r="L19" s="30">
        <v>1408.08</v>
      </c>
      <c r="M19" s="85" t="s">
        <v>169</v>
      </c>
      <c r="N19" s="210">
        <v>43556</v>
      </c>
      <c r="O19" s="210">
        <v>43677</v>
      </c>
      <c r="P19" s="210">
        <v>43861</v>
      </c>
      <c r="Q19" s="85"/>
      <c r="R19" s="16">
        <v>1100</v>
      </c>
      <c r="S19" s="214">
        <v>43598</v>
      </c>
      <c r="T19" s="16">
        <v>1100</v>
      </c>
      <c r="U19" s="167" t="s">
        <v>339</v>
      </c>
      <c r="V19" s="63" t="s">
        <v>367</v>
      </c>
      <c r="W19" s="50"/>
    </row>
    <row r="20" spans="1:23" s="12" customFormat="1" ht="61" x14ac:dyDescent="0.3">
      <c r="A20" s="43">
        <v>17</v>
      </c>
      <c r="B20" s="19" t="s">
        <v>170</v>
      </c>
      <c r="C20" s="203" t="s">
        <v>171</v>
      </c>
      <c r="D20" s="203" t="s">
        <v>108</v>
      </c>
      <c r="E20" s="202" t="s">
        <v>267</v>
      </c>
      <c r="F20" s="203" t="s">
        <v>279</v>
      </c>
      <c r="G20" s="203" t="s">
        <v>309</v>
      </c>
      <c r="H20" s="209">
        <v>43542</v>
      </c>
      <c r="I20" s="13" t="s">
        <v>172</v>
      </c>
      <c r="J20" s="57" t="s">
        <v>262</v>
      </c>
      <c r="K20" s="16">
        <v>2700</v>
      </c>
      <c r="L20" s="30">
        <v>2970</v>
      </c>
      <c r="M20" s="96" t="s">
        <v>173</v>
      </c>
      <c r="N20" s="210">
        <v>43600</v>
      </c>
      <c r="O20" s="210">
        <v>43677</v>
      </c>
      <c r="P20" s="210">
        <v>43861</v>
      </c>
      <c r="Q20" s="17"/>
      <c r="R20" s="16">
        <v>2700</v>
      </c>
      <c r="S20" s="214">
        <v>43598</v>
      </c>
      <c r="T20" s="16">
        <v>2700</v>
      </c>
      <c r="U20" s="180" t="s">
        <v>331</v>
      </c>
      <c r="V20" s="63" t="s">
        <v>367</v>
      </c>
      <c r="W20" s="50"/>
    </row>
    <row r="21" spans="1:23" s="73" customFormat="1" ht="52" x14ac:dyDescent="0.3">
      <c r="A21" s="45">
        <v>18</v>
      </c>
      <c r="B21" s="28" t="s">
        <v>174</v>
      </c>
      <c r="C21" s="204" t="s">
        <v>175</v>
      </c>
      <c r="D21" s="204" t="s">
        <v>113</v>
      </c>
      <c r="E21" s="202" t="s">
        <v>267</v>
      </c>
      <c r="F21" s="204" t="s">
        <v>286</v>
      </c>
      <c r="G21" s="204" t="s">
        <v>314</v>
      </c>
      <c r="H21" s="209">
        <v>43542</v>
      </c>
      <c r="I21" s="21" t="s">
        <v>176</v>
      </c>
      <c r="J21" s="57" t="s">
        <v>262</v>
      </c>
      <c r="K21" s="71">
        <v>5000</v>
      </c>
      <c r="L21" s="30">
        <v>37860</v>
      </c>
      <c r="M21" s="96"/>
      <c r="N21" s="210">
        <v>43600</v>
      </c>
      <c r="O21" s="210">
        <v>43646</v>
      </c>
      <c r="P21" s="210">
        <v>43830</v>
      </c>
      <c r="Q21" s="17" t="s">
        <v>232</v>
      </c>
      <c r="R21" s="71">
        <v>5000</v>
      </c>
      <c r="S21" s="214">
        <v>43598</v>
      </c>
      <c r="T21" s="71">
        <v>5000</v>
      </c>
      <c r="U21" s="168" t="s">
        <v>340</v>
      </c>
      <c r="V21" s="63" t="s">
        <v>367</v>
      </c>
      <c r="W21" s="72"/>
    </row>
    <row r="22" spans="1:23" s="12" customFormat="1" ht="31" x14ac:dyDescent="0.3">
      <c r="A22" s="43">
        <v>19</v>
      </c>
      <c r="B22" s="28" t="s">
        <v>146</v>
      </c>
      <c r="C22" s="28" t="s">
        <v>147</v>
      </c>
      <c r="D22" s="28" t="s">
        <v>113</v>
      </c>
      <c r="E22" s="202" t="s">
        <v>267</v>
      </c>
      <c r="F22" s="28" t="s">
        <v>287</v>
      </c>
      <c r="G22" s="28" t="s">
        <v>307</v>
      </c>
      <c r="H22" s="209">
        <v>43550</v>
      </c>
      <c r="I22" s="13" t="s">
        <v>182</v>
      </c>
      <c r="J22" s="14"/>
      <c r="K22" s="16">
        <v>4132.45</v>
      </c>
      <c r="L22" s="30" t="s">
        <v>183</v>
      </c>
      <c r="M22" s="96" t="s">
        <v>184</v>
      </c>
      <c r="N22" s="210">
        <v>43505</v>
      </c>
      <c r="O22" s="210">
        <v>43646</v>
      </c>
      <c r="P22" s="210">
        <v>43830</v>
      </c>
      <c r="Q22" s="95" t="s">
        <v>236</v>
      </c>
      <c r="R22" s="16" t="s">
        <v>260</v>
      </c>
      <c r="S22" s="16" t="s">
        <v>260</v>
      </c>
      <c r="T22" s="16" t="s">
        <v>260</v>
      </c>
      <c r="U22" s="180"/>
      <c r="V22" s="63"/>
      <c r="W22" s="50"/>
    </row>
    <row r="23" spans="1:23" s="12" customFormat="1" ht="21" x14ac:dyDescent="0.3">
      <c r="A23" s="45">
        <v>20</v>
      </c>
      <c r="B23" s="19" t="s">
        <v>185</v>
      </c>
      <c r="C23" s="203" t="s">
        <v>186</v>
      </c>
      <c r="D23" s="203" t="s">
        <v>108</v>
      </c>
      <c r="E23" s="202" t="s">
        <v>268</v>
      </c>
      <c r="F23" s="203" t="s">
        <v>288</v>
      </c>
      <c r="G23" s="203" t="s">
        <v>315</v>
      </c>
      <c r="H23" s="209">
        <v>43550</v>
      </c>
      <c r="I23" s="13" t="s">
        <v>187</v>
      </c>
      <c r="J23" s="14"/>
      <c r="K23" s="16">
        <v>2500</v>
      </c>
      <c r="L23" s="30">
        <v>3660.07</v>
      </c>
      <c r="M23" s="96" t="s">
        <v>188</v>
      </c>
      <c r="N23" s="210"/>
      <c r="O23" s="210"/>
      <c r="P23" s="210"/>
      <c r="Q23" s="17"/>
      <c r="R23" s="16" t="s">
        <v>260</v>
      </c>
      <c r="S23" s="16" t="s">
        <v>260</v>
      </c>
      <c r="T23" s="16" t="s">
        <v>260</v>
      </c>
      <c r="U23" s="167"/>
      <c r="V23" s="63"/>
      <c r="W23" s="50"/>
    </row>
    <row r="24" spans="1:23" s="12" customFormat="1" ht="42.5" x14ac:dyDescent="0.3">
      <c r="A24" s="43">
        <v>21</v>
      </c>
      <c r="B24" s="19" t="s">
        <v>189</v>
      </c>
      <c r="C24" s="19" t="s">
        <v>190</v>
      </c>
      <c r="D24" s="19" t="s">
        <v>191</v>
      </c>
      <c r="E24" s="202" t="s">
        <v>267</v>
      </c>
      <c r="F24" s="19" t="s">
        <v>289</v>
      </c>
      <c r="G24" s="19" t="s">
        <v>316</v>
      </c>
      <c r="H24" s="209">
        <v>43553</v>
      </c>
      <c r="I24" s="211" t="s">
        <v>192</v>
      </c>
      <c r="J24" s="14"/>
      <c r="K24" s="16">
        <v>4034.1</v>
      </c>
      <c r="L24" s="30">
        <v>6736.03</v>
      </c>
      <c r="M24" s="96" t="s">
        <v>193</v>
      </c>
      <c r="N24" s="210">
        <v>43556</v>
      </c>
      <c r="O24" s="210">
        <v>43646</v>
      </c>
      <c r="P24" s="210">
        <v>43830</v>
      </c>
      <c r="Q24" s="212" t="s">
        <v>233</v>
      </c>
      <c r="R24" s="16" t="s">
        <v>261</v>
      </c>
      <c r="S24" s="16"/>
      <c r="T24" s="16" t="s">
        <v>261</v>
      </c>
      <c r="U24" s="167"/>
      <c r="V24" s="63"/>
      <c r="W24" s="50"/>
    </row>
    <row r="25" spans="1:23" s="12" customFormat="1" ht="31" x14ac:dyDescent="0.3">
      <c r="A25" s="45">
        <v>22</v>
      </c>
      <c r="B25" s="19" t="s">
        <v>194</v>
      </c>
      <c r="C25" s="19" t="s">
        <v>195</v>
      </c>
      <c r="D25" s="19" t="s">
        <v>196</v>
      </c>
      <c r="E25" s="202" t="s">
        <v>268</v>
      </c>
      <c r="F25" s="19" t="s">
        <v>290</v>
      </c>
      <c r="G25" s="19" t="s">
        <v>317</v>
      </c>
      <c r="H25" s="209">
        <v>43556</v>
      </c>
      <c r="I25" s="13" t="s">
        <v>197</v>
      </c>
      <c r="J25" s="67" t="s">
        <v>263</v>
      </c>
      <c r="K25" s="16">
        <v>472</v>
      </c>
      <c r="L25" s="30">
        <v>748</v>
      </c>
      <c r="M25" s="96" t="s">
        <v>198</v>
      </c>
      <c r="N25" s="210">
        <v>43528</v>
      </c>
      <c r="O25" s="210">
        <v>43646</v>
      </c>
      <c r="P25" s="210">
        <v>43830</v>
      </c>
      <c r="Q25" s="17"/>
      <c r="R25" s="16">
        <v>472</v>
      </c>
      <c r="S25" s="214">
        <v>43598</v>
      </c>
      <c r="T25" s="16">
        <v>472</v>
      </c>
      <c r="U25" s="167" t="s">
        <v>341</v>
      </c>
      <c r="V25" s="63" t="s">
        <v>367</v>
      </c>
      <c r="W25" s="50"/>
    </row>
    <row r="26" spans="1:23" s="12" customFormat="1" ht="31.25" x14ac:dyDescent="0.25">
      <c r="A26" s="43">
        <v>23</v>
      </c>
      <c r="B26" s="19" t="s">
        <v>199</v>
      </c>
      <c r="C26" s="203" t="s">
        <v>200</v>
      </c>
      <c r="D26" s="203" t="s">
        <v>201</v>
      </c>
      <c r="E26" s="202" t="s">
        <v>267</v>
      </c>
      <c r="F26" s="203" t="s">
        <v>291</v>
      </c>
      <c r="G26" s="203" t="s">
        <v>318</v>
      </c>
      <c r="H26" s="209">
        <v>43557</v>
      </c>
      <c r="I26" s="13" t="s">
        <v>202</v>
      </c>
      <c r="J26" s="57" t="s">
        <v>262</v>
      </c>
      <c r="K26" s="16">
        <v>427.12</v>
      </c>
      <c r="L26" s="30">
        <v>527.12</v>
      </c>
      <c r="M26" s="96" t="s">
        <v>203</v>
      </c>
      <c r="N26" s="210">
        <v>43617</v>
      </c>
      <c r="O26" s="210">
        <v>43677</v>
      </c>
      <c r="P26" s="210">
        <v>43861</v>
      </c>
      <c r="Q26" s="17"/>
      <c r="R26" s="16">
        <v>427.12</v>
      </c>
      <c r="S26" s="214">
        <v>43598</v>
      </c>
      <c r="T26" s="16">
        <v>427.12</v>
      </c>
      <c r="U26" s="167" t="s">
        <v>363</v>
      </c>
      <c r="V26" s="63" t="s">
        <v>367</v>
      </c>
      <c r="W26" s="50"/>
    </row>
    <row r="27" spans="1:23" s="12" customFormat="1" ht="21" x14ac:dyDescent="0.25">
      <c r="A27" s="45">
        <v>24</v>
      </c>
      <c r="B27" s="19" t="s">
        <v>170</v>
      </c>
      <c r="C27" s="203" t="s">
        <v>171</v>
      </c>
      <c r="D27" s="203" t="s">
        <v>108</v>
      </c>
      <c r="E27" s="202" t="s">
        <v>268</v>
      </c>
      <c r="F27" s="203" t="s">
        <v>292</v>
      </c>
      <c r="G27" s="203" t="s">
        <v>319</v>
      </c>
      <c r="H27" s="209">
        <v>43560</v>
      </c>
      <c r="I27" s="13" t="s">
        <v>204</v>
      </c>
      <c r="J27" s="57" t="s">
        <v>262</v>
      </c>
      <c r="K27" s="16">
        <v>540</v>
      </c>
      <c r="L27" s="30">
        <v>600</v>
      </c>
      <c r="M27" s="96" t="s">
        <v>205</v>
      </c>
      <c r="N27" s="210">
        <v>43586</v>
      </c>
      <c r="O27" s="210">
        <v>43829</v>
      </c>
      <c r="P27" s="210">
        <v>44012</v>
      </c>
      <c r="Q27" s="17"/>
      <c r="R27" s="16">
        <v>540</v>
      </c>
      <c r="S27" s="214">
        <v>43598</v>
      </c>
      <c r="T27" s="16">
        <v>540</v>
      </c>
      <c r="U27" s="167" t="s">
        <v>342</v>
      </c>
      <c r="V27" s="63" t="s">
        <v>367</v>
      </c>
      <c r="W27" s="50"/>
    </row>
    <row r="28" spans="1:23" s="12" customFormat="1" ht="21" x14ac:dyDescent="0.25">
      <c r="A28" s="43">
        <v>25</v>
      </c>
      <c r="B28" s="19" t="s">
        <v>206</v>
      </c>
      <c r="C28" s="19" t="s">
        <v>207</v>
      </c>
      <c r="D28" s="19" t="s">
        <v>108</v>
      </c>
      <c r="E28" s="202" t="s">
        <v>268</v>
      </c>
      <c r="F28" s="19" t="s">
        <v>293</v>
      </c>
      <c r="G28" s="19" t="s">
        <v>320</v>
      </c>
      <c r="H28" s="209">
        <v>43560</v>
      </c>
      <c r="I28" s="13" t="s">
        <v>208</v>
      </c>
      <c r="J28" s="67" t="s">
        <v>263</v>
      </c>
      <c r="K28" s="16">
        <v>2710.8</v>
      </c>
      <c r="L28" s="30">
        <v>8710.7999999999993</v>
      </c>
      <c r="M28" s="96" t="s">
        <v>209</v>
      </c>
      <c r="N28" s="210">
        <v>43600</v>
      </c>
      <c r="O28" s="210">
        <v>43677</v>
      </c>
      <c r="P28" s="210">
        <v>43861</v>
      </c>
      <c r="Q28" s="17"/>
      <c r="R28" s="16">
        <v>1327.99</v>
      </c>
      <c r="S28" s="214">
        <v>43598</v>
      </c>
      <c r="T28" s="16">
        <v>1327.99</v>
      </c>
      <c r="U28" s="167" t="s">
        <v>364</v>
      </c>
      <c r="V28" s="63"/>
      <c r="W28" s="50"/>
    </row>
    <row r="29" spans="1:23" s="12" customFormat="1" ht="21" x14ac:dyDescent="0.25">
      <c r="A29" s="45">
        <v>26</v>
      </c>
      <c r="B29" s="19" t="s">
        <v>111</v>
      </c>
      <c r="C29" s="203" t="s">
        <v>112</v>
      </c>
      <c r="D29" s="203" t="s">
        <v>113</v>
      </c>
      <c r="E29" s="202" t="s">
        <v>267</v>
      </c>
      <c r="F29" s="203" t="s">
        <v>270</v>
      </c>
      <c r="G29" s="203" t="s">
        <v>281</v>
      </c>
      <c r="H29" s="209">
        <v>43563</v>
      </c>
      <c r="I29" s="13" t="s">
        <v>210</v>
      </c>
      <c r="J29" s="67" t="s">
        <v>263</v>
      </c>
      <c r="K29" s="16">
        <v>1000</v>
      </c>
      <c r="L29" s="30">
        <v>2447.5</v>
      </c>
      <c r="M29" s="96" t="s">
        <v>211</v>
      </c>
      <c r="N29" s="210">
        <v>43647</v>
      </c>
      <c r="O29" s="210">
        <v>43830</v>
      </c>
      <c r="P29" s="210">
        <v>44012</v>
      </c>
      <c r="Q29" s="17"/>
      <c r="R29" s="16">
        <v>1000</v>
      </c>
      <c r="S29" s="214">
        <v>43598</v>
      </c>
      <c r="T29" s="16">
        <v>1000</v>
      </c>
      <c r="U29" s="180" t="s">
        <v>335</v>
      </c>
      <c r="V29" s="63" t="s">
        <v>367</v>
      </c>
      <c r="W29" s="50"/>
    </row>
    <row r="30" spans="1:23" s="12" customFormat="1" ht="21" x14ac:dyDescent="0.25">
      <c r="A30" s="43">
        <v>27</v>
      </c>
      <c r="B30" s="19" t="s">
        <v>212</v>
      </c>
      <c r="C30" s="203" t="s">
        <v>213</v>
      </c>
      <c r="D30" s="203" t="s">
        <v>108</v>
      </c>
      <c r="E30" s="202" t="s">
        <v>268</v>
      </c>
      <c r="F30" s="203" t="s">
        <v>294</v>
      </c>
      <c r="G30" s="203" t="s">
        <v>321</v>
      </c>
      <c r="H30" s="209">
        <v>43564</v>
      </c>
      <c r="I30" s="13" t="s">
        <v>214</v>
      </c>
      <c r="J30" s="14"/>
      <c r="K30" s="16">
        <v>1542.19</v>
      </c>
      <c r="L30" s="30">
        <v>2042.19</v>
      </c>
      <c r="M30" s="96" t="s">
        <v>215</v>
      </c>
      <c r="N30" s="210">
        <v>43617</v>
      </c>
      <c r="O30" s="210">
        <v>43830</v>
      </c>
      <c r="P30" s="210">
        <v>44012</v>
      </c>
      <c r="Q30" s="95"/>
      <c r="R30" s="16" t="s">
        <v>260</v>
      </c>
      <c r="S30" s="16" t="s">
        <v>260</v>
      </c>
      <c r="T30" s="16" t="s">
        <v>260</v>
      </c>
      <c r="U30" s="180"/>
      <c r="V30" s="63"/>
      <c r="W30" s="50"/>
    </row>
    <row r="31" spans="1:23" s="12" customFormat="1" ht="21" x14ac:dyDescent="0.25">
      <c r="A31" s="45">
        <v>28</v>
      </c>
      <c r="B31" s="19" t="s">
        <v>212</v>
      </c>
      <c r="C31" s="203" t="s">
        <v>213</v>
      </c>
      <c r="D31" s="203" t="s">
        <v>108</v>
      </c>
      <c r="E31" s="202" t="s">
        <v>268</v>
      </c>
      <c r="F31" s="203" t="s">
        <v>294</v>
      </c>
      <c r="G31" s="203" t="s">
        <v>321</v>
      </c>
      <c r="H31" s="209">
        <v>43564</v>
      </c>
      <c r="I31" s="13" t="s">
        <v>217</v>
      </c>
      <c r="J31" s="57" t="s">
        <v>262</v>
      </c>
      <c r="K31" s="16">
        <v>480</v>
      </c>
      <c r="L31" s="30">
        <v>730</v>
      </c>
      <c r="M31" s="96" t="s">
        <v>216</v>
      </c>
      <c r="N31" s="210">
        <v>43617</v>
      </c>
      <c r="O31" s="210">
        <v>43830</v>
      </c>
      <c r="P31" s="210">
        <v>44012</v>
      </c>
      <c r="Q31" s="17" t="s">
        <v>218</v>
      </c>
      <c r="R31" s="16">
        <v>480</v>
      </c>
      <c r="S31" s="214">
        <v>43598</v>
      </c>
      <c r="T31" s="16">
        <v>480</v>
      </c>
      <c r="U31" s="167" t="s">
        <v>343</v>
      </c>
      <c r="V31" s="63" t="s">
        <v>367</v>
      </c>
      <c r="W31" s="50"/>
    </row>
    <row r="32" spans="1:23" s="12" customFormat="1" ht="41.4" x14ac:dyDescent="0.25">
      <c r="A32" s="43">
        <v>29</v>
      </c>
      <c r="B32" s="19" t="s">
        <v>128</v>
      </c>
      <c r="C32" s="203" t="s">
        <v>129</v>
      </c>
      <c r="D32" s="203" t="s">
        <v>130</v>
      </c>
      <c r="E32" s="202" t="s">
        <v>267</v>
      </c>
      <c r="F32" s="203" t="s">
        <v>295</v>
      </c>
      <c r="G32" s="203" t="s">
        <v>322</v>
      </c>
      <c r="H32" s="209">
        <v>43565</v>
      </c>
      <c r="I32" s="211" t="s">
        <v>237</v>
      </c>
      <c r="J32" s="67" t="s">
        <v>263</v>
      </c>
      <c r="K32" s="16">
        <v>5000</v>
      </c>
      <c r="L32" s="30">
        <v>12000</v>
      </c>
      <c r="M32" s="96" t="s">
        <v>219</v>
      </c>
      <c r="N32" s="210">
        <v>43617</v>
      </c>
      <c r="O32" s="210">
        <v>43830</v>
      </c>
      <c r="P32" s="210">
        <v>44012</v>
      </c>
      <c r="Q32" s="17" t="s">
        <v>231</v>
      </c>
      <c r="R32" s="16">
        <v>5000</v>
      </c>
      <c r="S32" s="214">
        <v>43598</v>
      </c>
      <c r="T32" s="16">
        <v>5000</v>
      </c>
      <c r="U32" s="167" t="s">
        <v>340</v>
      </c>
      <c r="V32" s="63" t="s">
        <v>367</v>
      </c>
      <c r="W32" s="50"/>
    </row>
    <row r="33" spans="1:23" s="12" customFormat="1" ht="21" x14ac:dyDescent="0.25">
      <c r="A33" s="45">
        <v>30</v>
      </c>
      <c r="B33" s="19" t="s">
        <v>220</v>
      </c>
      <c r="C33" s="203" t="s">
        <v>221</v>
      </c>
      <c r="D33" s="203" t="s">
        <v>113</v>
      </c>
      <c r="E33" s="202" t="s">
        <v>267</v>
      </c>
      <c r="F33" s="203" t="s">
        <v>296</v>
      </c>
      <c r="G33" s="203" t="s">
        <v>323</v>
      </c>
      <c r="H33" s="209">
        <v>43565</v>
      </c>
      <c r="I33" s="13" t="s">
        <v>222</v>
      </c>
      <c r="J33" s="67" t="s">
        <v>263</v>
      </c>
      <c r="K33" s="16">
        <v>891</v>
      </c>
      <c r="L33" s="30">
        <v>1291</v>
      </c>
      <c r="M33" s="96" t="s">
        <v>223</v>
      </c>
      <c r="N33" s="210">
        <v>43600</v>
      </c>
      <c r="O33" s="210">
        <v>43738</v>
      </c>
      <c r="P33" s="210">
        <v>43921</v>
      </c>
      <c r="Q33" s="97"/>
      <c r="R33" s="16">
        <v>891</v>
      </c>
      <c r="S33" s="214">
        <v>43598</v>
      </c>
      <c r="T33" s="16">
        <v>891</v>
      </c>
      <c r="U33" s="167" t="s">
        <v>344</v>
      </c>
      <c r="V33" s="63" t="s">
        <v>367</v>
      </c>
      <c r="W33" s="50"/>
    </row>
    <row r="34" spans="1:23" s="12" customFormat="1" ht="41.4" x14ac:dyDescent="0.25">
      <c r="A34" s="43">
        <v>31</v>
      </c>
      <c r="B34" s="19" t="s">
        <v>224</v>
      </c>
      <c r="C34" s="203" t="s">
        <v>225</v>
      </c>
      <c r="D34" s="203" t="s">
        <v>108</v>
      </c>
      <c r="E34" s="202" t="s">
        <v>267</v>
      </c>
      <c r="F34" s="203" t="s">
        <v>297</v>
      </c>
      <c r="G34" s="203" t="s">
        <v>324</v>
      </c>
      <c r="H34" s="209">
        <v>43566</v>
      </c>
      <c r="I34" s="211" t="s">
        <v>192</v>
      </c>
      <c r="J34" s="57" t="s">
        <v>262</v>
      </c>
      <c r="K34" s="16">
        <v>5000</v>
      </c>
      <c r="L34" s="30">
        <v>6770</v>
      </c>
      <c r="M34" s="96" t="s">
        <v>226</v>
      </c>
      <c r="N34" s="210">
        <v>43600</v>
      </c>
      <c r="O34" s="210">
        <v>43707</v>
      </c>
      <c r="P34" s="210">
        <v>43889</v>
      </c>
      <c r="Q34" s="212" t="s">
        <v>233</v>
      </c>
      <c r="R34" s="16">
        <v>5000</v>
      </c>
      <c r="S34" s="214">
        <v>43598</v>
      </c>
      <c r="T34" s="16">
        <v>5000</v>
      </c>
      <c r="U34" s="167" t="s">
        <v>340</v>
      </c>
      <c r="V34" s="63" t="s">
        <v>367</v>
      </c>
      <c r="W34" s="50"/>
    </row>
    <row r="35" spans="1:23" s="12" customFormat="1" ht="21" x14ac:dyDescent="0.25">
      <c r="A35" s="43">
        <v>32</v>
      </c>
      <c r="B35" s="19" t="s">
        <v>170</v>
      </c>
      <c r="C35" s="203" t="s">
        <v>171</v>
      </c>
      <c r="D35" s="203" t="s">
        <v>108</v>
      </c>
      <c r="E35" s="202" t="s">
        <v>268</v>
      </c>
      <c r="F35" s="203" t="s">
        <v>292</v>
      </c>
      <c r="G35" s="203" t="s">
        <v>319</v>
      </c>
      <c r="H35" s="209">
        <v>43567</v>
      </c>
      <c r="I35" s="13" t="s">
        <v>238</v>
      </c>
      <c r="J35" s="57" t="s">
        <v>262</v>
      </c>
      <c r="K35" s="16">
        <v>332</v>
      </c>
      <c r="L35" s="30">
        <v>369.91</v>
      </c>
      <c r="M35" s="96" t="s">
        <v>239</v>
      </c>
      <c r="N35" s="210">
        <v>43600</v>
      </c>
      <c r="O35" s="210">
        <v>43769</v>
      </c>
      <c r="P35" s="210">
        <v>43951</v>
      </c>
      <c r="Q35" s="212"/>
      <c r="R35" s="16">
        <v>332</v>
      </c>
      <c r="S35" s="214">
        <v>43598</v>
      </c>
      <c r="T35" s="16">
        <v>332</v>
      </c>
      <c r="U35" s="167" t="s">
        <v>345</v>
      </c>
      <c r="V35" s="63" t="s">
        <v>367</v>
      </c>
      <c r="W35" s="50"/>
    </row>
    <row r="36" spans="1:23" s="12" customFormat="1" ht="21" x14ac:dyDescent="0.25">
      <c r="A36" s="43">
        <v>33</v>
      </c>
      <c r="B36" s="19" t="s">
        <v>170</v>
      </c>
      <c r="C36" s="203" t="s">
        <v>171</v>
      </c>
      <c r="D36" s="203" t="s">
        <v>108</v>
      </c>
      <c r="E36" s="202" t="s">
        <v>267</v>
      </c>
      <c r="F36" s="203" t="s">
        <v>279</v>
      </c>
      <c r="G36" s="203" t="s">
        <v>309</v>
      </c>
      <c r="H36" s="209">
        <v>43567</v>
      </c>
      <c r="I36" s="13" t="s">
        <v>240</v>
      </c>
      <c r="J36" s="14"/>
      <c r="K36" s="16" t="s">
        <v>241</v>
      </c>
      <c r="L36" s="30" t="s">
        <v>241</v>
      </c>
      <c r="M36" s="96"/>
      <c r="N36" s="210"/>
      <c r="O36" s="210"/>
      <c r="P36" s="210"/>
      <c r="Q36" s="212" t="s">
        <v>258</v>
      </c>
      <c r="R36" s="16" t="s">
        <v>260</v>
      </c>
      <c r="S36" s="16" t="s">
        <v>260</v>
      </c>
      <c r="T36" s="16" t="s">
        <v>260</v>
      </c>
      <c r="U36" s="167"/>
      <c r="V36" s="63"/>
      <c r="W36" s="50"/>
    </row>
    <row r="37" spans="1:23" s="12" customFormat="1" ht="21" x14ac:dyDescent="0.25">
      <c r="A37" s="43">
        <v>34</v>
      </c>
      <c r="B37" s="19" t="s">
        <v>242</v>
      </c>
      <c r="C37" s="203" t="s">
        <v>147</v>
      </c>
      <c r="D37" s="203" t="s">
        <v>113</v>
      </c>
      <c r="E37" s="202" t="s">
        <v>268</v>
      </c>
      <c r="F37" s="203" t="s">
        <v>298</v>
      </c>
      <c r="G37" s="203" t="s">
        <v>325</v>
      </c>
      <c r="H37" s="209">
        <v>43567</v>
      </c>
      <c r="I37" s="13" t="s">
        <v>243</v>
      </c>
      <c r="J37" s="57" t="s">
        <v>262</v>
      </c>
      <c r="K37" s="16">
        <v>900</v>
      </c>
      <c r="L37" s="30">
        <v>1800</v>
      </c>
      <c r="M37" s="96" t="s">
        <v>244</v>
      </c>
      <c r="N37" s="210">
        <v>43600</v>
      </c>
      <c r="O37" s="210">
        <v>43769</v>
      </c>
      <c r="P37" s="210">
        <v>43951</v>
      </c>
      <c r="Q37" s="212"/>
      <c r="R37" s="16">
        <v>900</v>
      </c>
      <c r="S37" s="214">
        <v>43599</v>
      </c>
      <c r="T37" s="16">
        <v>900</v>
      </c>
      <c r="U37" s="167" t="s">
        <v>346</v>
      </c>
      <c r="V37" s="63" t="s">
        <v>367</v>
      </c>
      <c r="W37" s="50"/>
    </row>
    <row r="38" spans="1:23" s="12" customFormat="1" ht="21" x14ac:dyDescent="0.25">
      <c r="A38" s="43">
        <v>35</v>
      </c>
      <c r="B38" s="19" t="s">
        <v>242</v>
      </c>
      <c r="C38" s="203" t="s">
        <v>147</v>
      </c>
      <c r="D38" s="203" t="s">
        <v>113</v>
      </c>
      <c r="E38" s="202" t="s">
        <v>268</v>
      </c>
      <c r="F38" s="203" t="s">
        <v>298</v>
      </c>
      <c r="G38" s="203" t="s">
        <v>325</v>
      </c>
      <c r="H38" s="209">
        <v>43567</v>
      </c>
      <c r="I38" s="13" t="s">
        <v>245</v>
      </c>
      <c r="J38" s="57" t="s">
        <v>262</v>
      </c>
      <c r="K38" s="16">
        <v>900</v>
      </c>
      <c r="L38" s="30">
        <v>1800</v>
      </c>
      <c r="M38" s="96" t="s">
        <v>244</v>
      </c>
      <c r="N38" s="210">
        <v>43600</v>
      </c>
      <c r="O38" s="210">
        <v>43769</v>
      </c>
      <c r="P38" s="210">
        <v>43951</v>
      </c>
      <c r="Q38" s="212"/>
      <c r="R38" s="16">
        <v>900</v>
      </c>
      <c r="S38" s="214">
        <v>43600</v>
      </c>
      <c r="T38" s="16">
        <v>900</v>
      </c>
      <c r="U38" s="167" t="s">
        <v>346</v>
      </c>
      <c r="V38" s="63" t="s">
        <v>367</v>
      </c>
      <c r="W38" s="50"/>
    </row>
    <row r="39" spans="1:23" s="12" customFormat="1" ht="41.4" x14ac:dyDescent="0.25">
      <c r="A39" s="43">
        <v>36</v>
      </c>
      <c r="B39" s="19" t="s">
        <v>246</v>
      </c>
      <c r="C39" s="203" t="s">
        <v>247</v>
      </c>
      <c r="D39" s="203" t="s">
        <v>113</v>
      </c>
      <c r="E39" s="202" t="s">
        <v>268</v>
      </c>
      <c r="F39" s="203" t="s">
        <v>299</v>
      </c>
      <c r="G39" s="203" t="s">
        <v>326</v>
      </c>
      <c r="H39" s="209">
        <v>43567</v>
      </c>
      <c r="I39" s="13" t="s">
        <v>248</v>
      </c>
      <c r="J39" s="67" t="s">
        <v>263</v>
      </c>
      <c r="K39" s="16">
        <v>3450</v>
      </c>
      <c r="L39" s="30">
        <v>13450</v>
      </c>
      <c r="M39" s="96" t="s">
        <v>249</v>
      </c>
      <c r="N39" s="210">
        <v>43600</v>
      </c>
      <c r="O39" s="210" t="s">
        <v>360</v>
      </c>
      <c r="P39" s="210">
        <v>43982</v>
      </c>
      <c r="Q39" s="212"/>
      <c r="R39" s="16">
        <v>3450</v>
      </c>
      <c r="S39" s="214">
        <v>43601</v>
      </c>
      <c r="T39" s="16">
        <v>3450</v>
      </c>
      <c r="U39" s="167" t="s">
        <v>347</v>
      </c>
      <c r="V39" s="63" t="s">
        <v>367</v>
      </c>
      <c r="W39" s="50"/>
    </row>
    <row r="40" spans="1:23" s="12" customFormat="1" ht="21" x14ac:dyDescent="0.25">
      <c r="A40" s="43">
        <v>37</v>
      </c>
      <c r="B40" s="19" t="s">
        <v>253</v>
      </c>
      <c r="C40" s="203" t="s">
        <v>250</v>
      </c>
      <c r="D40" s="203" t="s">
        <v>108</v>
      </c>
      <c r="E40" s="202" t="s">
        <v>267</v>
      </c>
      <c r="F40" s="203" t="s">
        <v>300</v>
      </c>
      <c r="G40" s="203" t="s">
        <v>327</v>
      </c>
      <c r="H40" s="209">
        <v>43567</v>
      </c>
      <c r="I40" s="13" t="s">
        <v>251</v>
      </c>
      <c r="J40" s="14"/>
      <c r="K40" s="16">
        <v>3000</v>
      </c>
      <c r="L40" s="30">
        <v>4300</v>
      </c>
      <c r="M40" s="96" t="s">
        <v>252</v>
      </c>
      <c r="N40" s="17"/>
      <c r="O40" s="17"/>
      <c r="P40" s="210"/>
      <c r="Q40" s="212"/>
      <c r="R40" s="16" t="s">
        <v>260</v>
      </c>
      <c r="S40" s="16" t="s">
        <v>260</v>
      </c>
      <c r="T40" s="16" t="s">
        <v>260</v>
      </c>
      <c r="U40" s="167"/>
      <c r="V40" s="63"/>
      <c r="W40" s="50"/>
    </row>
    <row r="41" spans="1:23" s="12" customFormat="1" ht="41.4" x14ac:dyDescent="0.25">
      <c r="A41" s="43">
        <v>38</v>
      </c>
      <c r="B41" s="19" t="s">
        <v>253</v>
      </c>
      <c r="C41" s="203" t="s">
        <v>250</v>
      </c>
      <c r="D41" s="203" t="s">
        <v>108</v>
      </c>
      <c r="E41" s="202" t="s">
        <v>267</v>
      </c>
      <c r="F41" s="203" t="s">
        <v>300</v>
      </c>
      <c r="G41" s="203" t="s">
        <v>327</v>
      </c>
      <c r="H41" s="209">
        <v>43567</v>
      </c>
      <c r="I41" s="13" t="s">
        <v>254</v>
      </c>
      <c r="J41" s="14"/>
      <c r="K41" s="16">
        <v>10000</v>
      </c>
      <c r="L41" s="30">
        <v>13000</v>
      </c>
      <c r="M41" s="96" t="s">
        <v>255</v>
      </c>
      <c r="N41" s="17"/>
      <c r="O41" s="17"/>
      <c r="P41" s="210"/>
      <c r="Q41" s="212" t="s">
        <v>256</v>
      </c>
      <c r="R41" s="16" t="s">
        <v>260</v>
      </c>
      <c r="S41" s="16" t="s">
        <v>260</v>
      </c>
      <c r="T41" s="16" t="s">
        <v>260</v>
      </c>
      <c r="U41" s="167"/>
      <c r="V41" s="63"/>
      <c r="W41" s="50"/>
    </row>
    <row r="42" spans="1:23" s="12" customFormat="1" ht="61.75" x14ac:dyDescent="0.25">
      <c r="A42" s="181">
        <v>11</v>
      </c>
      <c r="B42" s="27" t="s">
        <v>150</v>
      </c>
      <c r="C42" s="205" t="s">
        <v>151</v>
      </c>
      <c r="D42" s="205" t="s">
        <v>152</v>
      </c>
      <c r="E42" s="205" t="s">
        <v>368</v>
      </c>
      <c r="F42" s="209">
        <v>43502</v>
      </c>
      <c r="G42" s="21" t="s">
        <v>369</v>
      </c>
      <c r="H42" s="14" t="s">
        <v>370</v>
      </c>
      <c r="I42" s="22">
        <v>2500</v>
      </c>
      <c r="J42" s="48"/>
      <c r="K42" s="83"/>
      <c r="L42" s="210" t="s">
        <v>371</v>
      </c>
      <c r="M42" s="83" t="s">
        <v>372</v>
      </c>
      <c r="N42" s="22"/>
      <c r="O42" s="214">
        <v>43598</v>
      </c>
      <c r="P42" s="22"/>
      <c r="Q42" s="63"/>
      <c r="R42" s="199">
        <f>SUM(R4:R41)</f>
        <v>59511.66</v>
      </c>
      <c r="S42" s="153"/>
      <c r="T42" s="169">
        <f>SUM(T4:T34)</f>
        <v>53929.66</v>
      </c>
      <c r="U42" s="169"/>
      <c r="V42" s="94"/>
      <c r="W42" s="50"/>
    </row>
    <row r="43" spans="1:23" s="12" customFormat="1" ht="31.25" x14ac:dyDescent="0.25">
      <c r="A43" s="181">
        <v>39</v>
      </c>
      <c r="B43" s="19" t="s">
        <v>373</v>
      </c>
      <c r="C43" s="19" t="s">
        <v>374</v>
      </c>
      <c r="D43" s="19" t="s">
        <v>118</v>
      </c>
      <c r="E43" s="19" t="s">
        <v>375</v>
      </c>
      <c r="F43" s="221">
        <v>43585</v>
      </c>
      <c r="G43" s="13" t="s">
        <v>376</v>
      </c>
      <c r="H43" s="14" t="s">
        <v>263</v>
      </c>
      <c r="I43" s="182">
        <v>2238.34</v>
      </c>
      <c r="J43" s="30">
        <v>2238.34</v>
      </c>
      <c r="K43" s="17">
        <v>0</v>
      </c>
      <c r="L43" s="17" t="s">
        <v>377</v>
      </c>
      <c r="M43" s="17"/>
      <c r="N43" s="17"/>
      <c r="O43" s="152"/>
      <c r="P43" s="167"/>
      <c r="Q43" s="63"/>
      <c r="R43" s="17" t="e">
        <f>$K$1-R42</f>
        <v>#VALUE!</v>
      </c>
      <c r="S43" s="152"/>
      <c r="T43" s="167" t="e">
        <f>(K1-T42)</f>
        <v>#VALUE!</v>
      </c>
      <c r="U43" s="167"/>
      <c r="V43" s="63"/>
      <c r="W43" s="50"/>
    </row>
    <row r="44" spans="1:23" s="51" customFormat="1" ht="31.25" x14ac:dyDescent="0.25">
      <c r="A44" s="181">
        <v>40</v>
      </c>
      <c r="B44" s="21" t="s">
        <v>378</v>
      </c>
      <c r="C44" s="21" t="s">
        <v>379</v>
      </c>
      <c r="D44" s="21" t="s">
        <v>118</v>
      </c>
      <c r="E44" s="21" t="s">
        <v>380</v>
      </c>
      <c r="F44" s="221">
        <v>43661</v>
      </c>
      <c r="G44" s="13" t="s">
        <v>381</v>
      </c>
      <c r="H44" s="14" t="s">
        <v>263</v>
      </c>
      <c r="I44" s="182">
        <v>500</v>
      </c>
      <c r="J44" s="185">
        <v>1700</v>
      </c>
      <c r="K44" s="17" t="s">
        <v>382</v>
      </c>
      <c r="L44" s="222">
        <v>43716</v>
      </c>
      <c r="M44" s="17"/>
      <c r="N44" s="17"/>
      <c r="O44" s="152"/>
      <c r="P44" s="167"/>
      <c r="Q44" s="63"/>
      <c r="R44" s="17"/>
      <c r="S44" s="152"/>
      <c r="T44" s="167"/>
      <c r="U44" s="167"/>
      <c r="V44" s="63"/>
      <c r="W44" s="50"/>
    </row>
    <row r="45" spans="1:23" s="51" customFormat="1" ht="82.25" x14ac:dyDescent="0.25">
      <c r="A45" s="181">
        <v>41</v>
      </c>
      <c r="B45" s="21" t="s">
        <v>383</v>
      </c>
      <c r="C45" s="21" t="s">
        <v>384</v>
      </c>
      <c r="D45" s="21" t="s">
        <v>385</v>
      </c>
      <c r="E45" s="21" t="s">
        <v>386</v>
      </c>
      <c r="F45" s="221">
        <v>43696</v>
      </c>
      <c r="G45" s="13" t="s">
        <v>387</v>
      </c>
      <c r="H45" s="14" t="s">
        <v>263</v>
      </c>
      <c r="I45" s="182">
        <v>300</v>
      </c>
      <c r="J45" s="185">
        <v>2022</v>
      </c>
      <c r="K45" s="17" t="s">
        <v>388</v>
      </c>
      <c r="L45" s="17" t="s">
        <v>377</v>
      </c>
      <c r="M45" s="17"/>
      <c r="N45" s="17"/>
      <c r="O45" s="152"/>
      <c r="P45" s="167"/>
      <c r="Q45" s="63"/>
      <c r="R45" s="17"/>
      <c r="S45" s="152"/>
      <c r="T45" s="63"/>
      <c r="U45" s="63"/>
      <c r="V45" s="63"/>
      <c r="W45" s="50"/>
    </row>
    <row r="46" spans="1:23" s="51" customFormat="1" ht="21" x14ac:dyDescent="0.25">
      <c r="A46" s="181">
        <v>42</v>
      </c>
      <c r="B46" s="19" t="s">
        <v>389</v>
      </c>
      <c r="C46" s="19" t="s">
        <v>390</v>
      </c>
      <c r="D46" s="19" t="s">
        <v>108</v>
      </c>
      <c r="E46" s="19" t="s">
        <v>268</v>
      </c>
      <c r="F46" s="221" t="s">
        <v>278</v>
      </c>
      <c r="G46" s="13" t="s">
        <v>400</v>
      </c>
      <c r="H46" s="221">
        <v>43742</v>
      </c>
      <c r="I46" s="13" t="s">
        <v>391</v>
      </c>
      <c r="J46" s="14" t="s">
        <v>263</v>
      </c>
      <c r="K46" s="186">
        <v>1000</v>
      </c>
      <c r="L46" s="185">
        <v>1100</v>
      </c>
      <c r="M46" s="186" t="s">
        <v>392</v>
      </c>
      <c r="N46" s="223">
        <v>43646</v>
      </c>
      <c r="O46" s="223">
        <v>43830</v>
      </c>
      <c r="P46" s="223">
        <v>44012</v>
      </c>
      <c r="Q46" s="63"/>
      <c r="R46" s="17">
        <v>577.01</v>
      </c>
      <c r="S46" s="223">
        <v>43808</v>
      </c>
      <c r="T46" s="167">
        <v>577.01</v>
      </c>
      <c r="U46" s="167" t="s">
        <v>401</v>
      </c>
      <c r="V46" s="63"/>
      <c r="W46" s="50"/>
    </row>
    <row r="47" spans="1:23" s="51" customFormat="1" ht="41.4" x14ac:dyDescent="0.25">
      <c r="A47" s="181">
        <v>43</v>
      </c>
      <c r="B47" s="21" t="s">
        <v>393</v>
      </c>
      <c r="C47" s="21" t="s">
        <v>394</v>
      </c>
      <c r="D47" s="21" t="s">
        <v>395</v>
      </c>
      <c r="E47" s="21" t="s">
        <v>396</v>
      </c>
      <c r="F47" s="221"/>
      <c r="G47" s="13" t="s">
        <v>397</v>
      </c>
      <c r="H47" s="14" t="s">
        <v>263</v>
      </c>
      <c r="I47" s="182">
        <v>500</v>
      </c>
      <c r="J47" s="185">
        <v>1800</v>
      </c>
      <c r="K47" s="17" t="s">
        <v>398</v>
      </c>
      <c r="L47" s="17" t="s">
        <v>399</v>
      </c>
      <c r="M47" s="181"/>
      <c r="N47" s="17"/>
      <c r="O47" s="152"/>
      <c r="P47" s="167"/>
      <c r="Q47" s="63"/>
      <c r="R47" s="17"/>
      <c r="S47" s="152"/>
      <c r="T47" s="167"/>
      <c r="U47" s="167"/>
      <c r="V47" s="63"/>
      <c r="W47" s="50"/>
    </row>
    <row r="48" spans="1:23" s="51" customFormat="1" ht="13.75" x14ac:dyDescent="0.25">
      <c r="A48" s="86"/>
      <c r="B48" s="87" t="s">
        <v>20</v>
      </c>
      <c r="C48" s="206"/>
      <c r="D48" s="206"/>
      <c r="E48" s="206"/>
      <c r="F48" s="206"/>
      <c r="G48" s="206"/>
      <c r="H48" s="88"/>
      <c r="I48" s="89"/>
      <c r="J48" s="90"/>
      <c r="K48" s="91">
        <f>SUM(K4:K41)</f>
        <v>86208.21</v>
      </c>
      <c r="L48" s="92"/>
      <c r="M48" s="93"/>
      <c r="N48" s="93"/>
      <c r="O48" s="93"/>
      <c r="P48" s="93"/>
      <c r="Q48" s="93"/>
      <c r="R48" s="17"/>
      <c r="S48" s="152"/>
      <c r="T48" s="167"/>
      <c r="U48" s="167"/>
      <c r="V48" s="63"/>
      <c r="W48" s="50"/>
    </row>
    <row r="49" spans="1:23" s="51" customFormat="1" ht="13.75" x14ac:dyDescent="0.25">
      <c r="A49" s="43"/>
      <c r="B49" s="74" t="s">
        <v>24</v>
      </c>
      <c r="C49" s="207"/>
      <c r="D49" s="207"/>
      <c r="E49" s="207"/>
      <c r="F49" s="207"/>
      <c r="G49" s="207"/>
      <c r="H49" s="47"/>
      <c r="I49" s="13"/>
      <c r="J49" s="14"/>
      <c r="K49" s="16" t="e">
        <f>K1-K48</f>
        <v>#VALUE!</v>
      </c>
      <c r="L49" s="30"/>
      <c r="M49" s="17"/>
      <c r="N49" s="17"/>
      <c r="O49" s="17"/>
      <c r="P49" s="17"/>
      <c r="Q49" s="17"/>
      <c r="R49" s="17"/>
      <c r="S49" s="152"/>
      <c r="T49" s="167"/>
      <c r="U49" s="167"/>
      <c r="V49" s="63"/>
      <c r="W49" s="50"/>
    </row>
    <row r="50" spans="1:23" s="51" customFormat="1" ht="13.75" x14ac:dyDescent="0.25">
      <c r="A50" s="181"/>
      <c r="B50" s="183"/>
      <c r="C50" s="183"/>
      <c r="D50" s="183"/>
      <c r="E50" s="183"/>
      <c r="F50" s="183"/>
      <c r="G50" s="183"/>
      <c r="H50" s="15"/>
      <c r="I50" s="13"/>
      <c r="J50" s="14"/>
      <c r="K50" s="16"/>
      <c r="L50" s="30"/>
      <c r="M50" s="17"/>
      <c r="N50" s="17"/>
      <c r="O50" s="17"/>
      <c r="P50" s="17"/>
      <c r="Q50" s="17"/>
      <c r="R50" s="17"/>
      <c r="S50" s="152"/>
      <c r="T50" s="167"/>
      <c r="U50" s="167"/>
      <c r="V50" s="63"/>
      <c r="W50" s="50"/>
    </row>
    <row r="51" spans="1:23" s="51" customFormat="1" ht="13.75" x14ac:dyDescent="0.25">
      <c r="A51" s="181">
        <v>30</v>
      </c>
      <c r="B51" s="19"/>
      <c r="C51" s="19"/>
      <c r="D51" s="19"/>
      <c r="E51" s="19"/>
      <c r="F51" s="19"/>
      <c r="G51" s="19"/>
      <c r="H51" s="15"/>
      <c r="I51" s="13"/>
      <c r="J51" s="14"/>
      <c r="K51" s="16"/>
      <c r="L51" s="30"/>
      <c r="M51" s="96"/>
      <c r="N51" s="96"/>
      <c r="O51" s="96"/>
      <c r="P51" s="96"/>
      <c r="Q51" s="96"/>
      <c r="R51" s="115"/>
      <c r="S51" s="154"/>
      <c r="T51" s="170"/>
      <c r="U51" s="170"/>
      <c r="V51" s="116"/>
      <c r="W51" s="50"/>
    </row>
    <row r="52" spans="1:23" s="51" customFormat="1" ht="13.75" x14ac:dyDescent="0.25">
      <c r="A52" s="181">
        <v>31</v>
      </c>
      <c r="B52" s="19"/>
      <c r="C52" s="19"/>
      <c r="D52" s="19"/>
      <c r="E52" s="19"/>
      <c r="F52" s="19"/>
      <c r="G52" s="19"/>
      <c r="H52" s="15"/>
      <c r="I52" s="13"/>
      <c r="J52" s="14"/>
      <c r="K52" s="182"/>
      <c r="L52" s="30"/>
      <c r="M52" s="17"/>
      <c r="N52" s="17"/>
      <c r="O52" s="17"/>
      <c r="P52" s="17"/>
      <c r="Q52" s="17"/>
      <c r="R52" s="115"/>
      <c r="S52" s="154"/>
      <c r="T52" s="170"/>
      <c r="U52" s="170"/>
      <c r="V52" s="116"/>
      <c r="W52" s="50"/>
    </row>
    <row r="53" spans="1:23" s="51" customFormat="1" ht="13.75" x14ac:dyDescent="0.25">
      <c r="A53" s="181">
        <v>32</v>
      </c>
      <c r="B53" s="19"/>
      <c r="C53" s="19"/>
      <c r="D53" s="19"/>
      <c r="E53" s="19"/>
      <c r="F53" s="19"/>
      <c r="G53" s="19"/>
      <c r="H53" s="15"/>
      <c r="I53" s="13"/>
      <c r="J53" s="14"/>
      <c r="K53" s="182"/>
      <c r="L53" s="30"/>
      <c r="M53" s="17"/>
      <c r="N53" s="17"/>
      <c r="O53" s="17"/>
      <c r="P53" s="17"/>
      <c r="Q53" s="17"/>
      <c r="R53" s="115"/>
      <c r="S53" s="154"/>
      <c r="T53" s="170"/>
      <c r="U53" s="170"/>
      <c r="V53" s="124"/>
      <c r="W53" s="62"/>
    </row>
    <row r="54" spans="1:23" s="51" customFormat="1" ht="13.75" x14ac:dyDescent="0.25">
      <c r="A54" s="181">
        <v>33</v>
      </c>
      <c r="B54" s="21"/>
      <c r="C54" s="21"/>
      <c r="D54" s="21"/>
      <c r="E54" s="21"/>
      <c r="F54" s="21"/>
      <c r="G54" s="21"/>
      <c r="H54" s="29"/>
      <c r="I54" s="13"/>
      <c r="J54" s="14"/>
      <c r="K54" s="182"/>
      <c r="L54" s="185"/>
      <c r="M54" s="17"/>
      <c r="N54" s="17"/>
      <c r="O54" s="17"/>
      <c r="P54" s="17"/>
      <c r="Q54" s="17"/>
      <c r="R54" s="115"/>
      <c r="S54" s="155"/>
      <c r="T54" s="170"/>
      <c r="U54" s="170"/>
      <c r="V54" s="124"/>
      <c r="W54" s="62"/>
    </row>
    <row r="55" spans="1:23" s="51" customFormat="1" ht="13.75" x14ac:dyDescent="0.25">
      <c r="A55" s="181">
        <v>34</v>
      </c>
      <c r="B55" s="19"/>
      <c r="C55" s="19"/>
      <c r="D55" s="19"/>
      <c r="E55" s="19"/>
      <c r="F55" s="19"/>
      <c r="G55" s="19"/>
      <c r="H55" s="61"/>
      <c r="I55" s="13"/>
      <c r="J55" s="14"/>
      <c r="K55" s="186"/>
      <c r="L55" s="186"/>
      <c r="M55" s="186"/>
      <c r="N55" s="186"/>
      <c r="O55" s="186"/>
      <c r="P55" s="186"/>
      <c r="Q55" s="186"/>
      <c r="R55" s="115"/>
      <c r="S55" s="155"/>
      <c r="T55" s="170"/>
      <c r="U55" s="170"/>
      <c r="V55" s="124"/>
      <c r="W55" s="62"/>
    </row>
    <row r="56" spans="1:23" s="51" customFormat="1" ht="13.75" x14ac:dyDescent="0.25">
      <c r="A56" s="181">
        <v>35</v>
      </c>
      <c r="B56" s="19"/>
      <c r="C56" s="111"/>
      <c r="D56" s="111"/>
      <c r="E56" s="111"/>
      <c r="F56" s="111"/>
      <c r="G56" s="111"/>
      <c r="H56" s="120"/>
      <c r="I56" s="13"/>
      <c r="J56" s="14"/>
      <c r="K56" s="189"/>
      <c r="L56" s="189"/>
      <c r="M56" s="186"/>
      <c r="N56" s="186"/>
      <c r="O56" s="186"/>
      <c r="P56" s="186"/>
      <c r="Q56" s="186"/>
      <c r="R56" s="115"/>
      <c r="S56" s="155"/>
      <c r="T56" s="171"/>
      <c r="U56" s="171"/>
      <c r="V56" s="124"/>
      <c r="W56" s="62"/>
    </row>
    <row r="57" spans="1:23" s="131" customFormat="1" ht="13.75" x14ac:dyDescent="0.25">
      <c r="A57" s="110">
        <v>36</v>
      </c>
      <c r="B57" s="111"/>
      <c r="C57" s="111"/>
      <c r="D57" s="111"/>
      <c r="E57" s="111"/>
      <c r="F57" s="111"/>
      <c r="G57" s="111"/>
      <c r="H57" s="121"/>
      <c r="I57" s="112"/>
      <c r="J57" s="119"/>
      <c r="K57" s="51"/>
      <c r="L57" s="51"/>
      <c r="M57" s="51"/>
      <c r="N57" s="51"/>
      <c r="O57" s="51"/>
      <c r="P57" s="51"/>
      <c r="Q57" s="51"/>
      <c r="R57" s="115"/>
      <c r="S57" s="156"/>
      <c r="T57" s="172"/>
      <c r="U57" s="172"/>
      <c r="V57" s="116"/>
      <c r="W57" s="50"/>
    </row>
    <row r="58" spans="1:23" s="131" customFormat="1" ht="13.75" x14ac:dyDescent="0.25">
      <c r="A58" s="110"/>
      <c r="B58" s="111"/>
      <c r="C58" s="111"/>
      <c r="D58" s="111"/>
      <c r="E58" s="111"/>
      <c r="F58" s="111"/>
      <c r="G58" s="111"/>
      <c r="H58" s="121"/>
      <c r="I58" s="112"/>
      <c r="J58" s="119"/>
      <c r="K58" s="123"/>
      <c r="L58" s="114"/>
      <c r="M58" s="115"/>
      <c r="N58" s="115"/>
      <c r="O58" s="115"/>
      <c r="P58" s="115"/>
      <c r="Q58" s="115"/>
      <c r="R58" s="115"/>
      <c r="S58" s="156"/>
      <c r="T58" s="172"/>
      <c r="U58" s="172"/>
      <c r="V58" s="116"/>
      <c r="W58" s="50"/>
    </row>
    <row r="59" spans="1:23" s="131" customFormat="1" ht="13.75" x14ac:dyDescent="0.25">
      <c r="A59" s="110"/>
      <c r="B59" s="121"/>
      <c r="C59" s="121"/>
      <c r="D59" s="121"/>
      <c r="E59" s="121"/>
      <c r="F59" s="121"/>
      <c r="G59" s="121"/>
      <c r="H59" s="120"/>
      <c r="I59" s="112"/>
      <c r="J59" s="119"/>
      <c r="K59" s="123"/>
      <c r="L59" s="114"/>
      <c r="M59" s="115"/>
      <c r="N59" s="115"/>
      <c r="O59" s="115"/>
      <c r="P59" s="115"/>
      <c r="Q59" s="115"/>
      <c r="R59" s="115"/>
      <c r="S59" s="156"/>
      <c r="T59" s="173"/>
      <c r="U59" s="173"/>
      <c r="V59" s="68"/>
      <c r="W59" s="51"/>
    </row>
    <row r="60" spans="1:23" s="131" customFormat="1" ht="13.75" x14ac:dyDescent="0.25">
      <c r="A60" s="110"/>
      <c r="B60" s="111"/>
      <c r="C60" s="111"/>
      <c r="D60" s="111"/>
      <c r="E60" s="111"/>
      <c r="F60" s="111"/>
      <c r="G60" s="111"/>
      <c r="H60" s="120"/>
      <c r="I60" s="125"/>
      <c r="J60" s="113"/>
      <c r="K60" s="51"/>
      <c r="L60" s="114"/>
      <c r="M60" s="115"/>
      <c r="N60" s="115"/>
      <c r="O60" s="115"/>
      <c r="P60" s="115"/>
      <c r="Q60" s="115"/>
      <c r="R60" s="115"/>
      <c r="S60" s="156"/>
      <c r="T60" s="172"/>
      <c r="U60" s="172"/>
      <c r="V60" s="68"/>
      <c r="W60" s="51"/>
    </row>
    <row r="61" spans="1:23" s="131" customFormat="1" ht="16.25" thickBot="1" x14ac:dyDescent="0.35">
      <c r="A61" s="51"/>
      <c r="B61" s="126"/>
      <c r="C61" s="126"/>
      <c r="D61" s="126"/>
      <c r="E61" s="126"/>
      <c r="F61" s="126"/>
      <c r="G61" s="126"/>
      <c r="H61" s="120"/>
      <c r="I61" s="112"/>
      <c r="J61" s="113"/>
      <c r="K61" s="114"/>
      <c r="L61" s="115"/>
      <c r="M61" s="115"/>
      <c r="N61" s="115"/>
      <c r="O61" s="115"/>
      <c r="P61" s="115"/>
      <c r="Q61" s="115"/>
      <c r="R61" s="115"/>
      <c r="S61" s="156"/>
      <c r="T61" s="173"/>
      <c r="U61" s="173"/>
      <c r="V61" s="68"/>
      <c r="W61" s="51"/>
    </row>
    <row r="62" spans="1:23" s="51" customFormat="1" ht="14.4" thickBot="1" x14ac:dyDescent="0.3">
      <c r="A62" s="110"/>
      <c r="B62" s="127"/>
      <c r="C62" s="127"/>
      <c r="D62" s="127"/>
      <c r="E62" s="127"/>
      <c r="F62" s="127"/>
      <c r="G62" s="127"/>
      <c r="H62" s="128"/>
      <c r="I62" s="118"/>
      <c r="J62" s="113"/>
      <c r="K62" s="187">
        <v>0</v>
      </c>
      <c r="L62" s="115"/>
      <c r="M62" s="115"/>
      <c r="N62" s="115"/>
      <c r="O62" s="115"/>
      <c r="P62" s="115"/>
      <c r="Q62" s="115"/>
      <c r="R62" s="140"/>
      <c r="S62" s="155"/>
      <c r="T62" s="170"/>
      <c r="U62" s="170"/>
      <c r="V62" s="68"/>
    </row>
    <row r="63" spans="1:23" s="51" customFormat="1" ht="13.75" hidden="1" x14ac:dyDescent="0.25">
      <c r="A63" s="129"/>
      <c r="B63" s="130"/>
      <c r="C63" s="130"/>
      <c r="D63" s="130"/>
      <c r="E63" s="130"/>
      <c r="F63" s="130"/>
      <c r="G63" s="130"/>
      <c r="H63" s="123"/>
      <c r="I63" s="118"/>
      <c r="J63" s="119"/>
      <c r="K63" s="123"/>
      <c r="L63" s="114"/>
      <c r="M63" s="115"/>
      <c r="N63" s="115"/>
      <c r="O63" s="115"/>
      <c r="P63" s="115"/>
      <c r="Q63" s="115"/>
      <c r="R63" s="144"/>
      <c r="S63" s="157"/>
      <c r="T63" s="170"/>
      <c r="U63" s="170"/>
      <c r="V63" s="68"/>
    </row>
    <row r="64" spans="1:23" s="52" customFormat="1" ht="11.4" x14ac:dyDescent="0.2">
      <c r="A64" s="129"/>
      <c r="B64" s="130"/>
      <c r="C64" s="130"/>
      <c r="D64" s="130"/>
      <c r="E64" s="130"/>
      <c r="F64" s="130"/>
      <c r="G64" s="130"/>
      <c r="H64" s="123"/>
      <c r="I64" s="118"/>
      <c r="J64" s="119"/>
      <c r="K64" s="123"/>
      <c r="L64" s="114"/>
      <c r="M64" s="115"/>
      <c r="N64" s="115"/>
      <c r="O64" s="115"/>
      <c r="P64" s="115"/>
      <c r="Q64" s="115"/>
      <c r="S64" s="158"/>
      <c r="T64" s="174"/>
      <c r="U64" s="174"/>
      <c r="V64" s="68"/>
    </row>
    <row r="65" spans="1:23" s="51" customFormat="1" ht="15.65" x14ac:dyDescent="0.3">
      <c r="A65" s="129"/>
      <c r="B65" s="132"/>
      <c r="C65" s="132"/>
      <c r="D65" s="132"/>
      <c r="E65" s="132"/>
      <c r="F65" s="132"/>
      <c r="G65" s="132"/>
      <c r="H65" s="123"/>
      <c r="I65" s="118"/>
      <c r="J65" s="119"/>
      <c r="K65" s="133"/>
      <c r="L65" s="114"/>
      <c r="M65" s="115"/>
      <c r="N65" s="115"/>
      <c r="O65" s="115"/>
      <c r="P65" s="115"/>
      <c r="Q65" s="115"/>
      <c r="S65" s="159"/>
      <c r="T65" s="175"/>
      <c r="U65" s="175"/>
      <c r="V65" s="68"/>
    </row>
    <row r="66" spans="1:23" s="52" customFormat="1" ht="15.65" x14ac:dyDescent="0.3">
      <c r="A66" s="129"/>
      <c r="B66" s="132"/>
      <c r="C66" s="132"/>
      <c r="D66" s="132"/>
      <c r="E66" s="132"/>
      <c r="F66" s="132"/>
      <c r="G66" s="132"/>
      <c r="H66" s="123"/>
      <c r="I66" s="118"/>
      <c r="J66" s="119"/>
      <c r="K66" s="133"/>
      <c r="L66" s="134"/>
      <c r="M66" s="115"/>
      <c r="N66" s="115"/>
      <c r="O66" s="115"/>
      <c r="P66" s="115"/>
      <c r="Q66" s="115"/>
      <c r="S66" s="158"/>
      <c r="T66" s="176"/>
      <c r="U66" s="176"/>
      <c r="V66" s="68"/>
    </row>
    <row r="67" spans="1:23" s="51" customFormat="1" ht="15.65" x14ac:dyDescent="0.3">
      <c r="A67" s="110"/>
      <c r="B67" s="135"/>
      <c r="C67" s="135"/>
      <c r="D67" s="135"/>
      <c r="E67" s="135"/>
      <c r="F67" s="135"/>
      <c r="G67" s="135"/>
      <c r="H67" s="120"/>
      <c r="I67" s="118"/>
      <c r="J67" s="113"/>
      <c r="K67" s="136"/>
      <c r="L67" s="137"/>
      <c r="M67" s="115"/>
      <c r="N67" s="115"/>
      <c r="O67" s="115"/>
      <c r="P67" s="115"/>
      <c r="Q67" s="115"/>
      <c r="S67" s="160"/>
      <c r="T67" s="177"/>
      <c r="U67" s="177"/>
      <c r="V67" s="68"/>
    </row>
    <row r="68" spans="1:23" s="52" customFormat="1" ht="11.4" x14ac:dyDescent="0.2">
      <c r="A68" s="110"/>
      <c r="B68" s="138"/>
      <c r="C68" s="138"/>
      <c r="D68" s="138"/>
      <c r="E68" s="138"/>
      <c r="F68" s="138"/>
      <c r="G68" s="138"/>
      <c r="H68" s="128"/>
      <c r="I68" s="139"/>
      <c r="J68" s="113"/>
      <c r="K68" s="117"/>
      <c r="L68" s="101"/>
      <c r="M68" s="140"/>
      <c r="N68" s="140"/>
      <c r="O68" s="140"/>
      <c r="P68" s="140"/>
      <c r="Q68" s="140"/>
      <c r="R68" s="100"/>
      <c r="S68" s="158"/>
      <c r="T68" s="174"/>
      <c r="U68" s="174"/>
      <c r="V68" s="68"/>
    </row>
    <row r="69" spans="1:23" s="52" customFormat="1" ht="13.75" x14ac:dyDescent="0.25">
      <c r="A69" s="113"/>
      <c r="B69" s="141"/>
      <c r="C69" s="141"/>
      <c r="D69" s="141"/>
      <c r="E69" s="141"/>
      <c r="F69" s="141"/>
      <c r="G69" s="141"/>
      <c r="H69" s="142"/>
      <c r="I69" s="125"/>
      <c r="J69" s="143"/>
      <c r="K69" s="117"/>
      <c r="L69" s="99"/>
      <c r="M69" s="144"/>
      <c r="N69" s="144"/>
      <c r="O69" s="144"/>
      <c r="P69" s="144"/>
      <c r="Q69" s="144"/>
      <c r="R69" s="100"/>
      <c r="S69" s="158"/>
      <c r="T69" s="174"/>
      <c r="U69" s="174"/>
      <c r="V69" s="68"/>
    </row>
    <row r="70" spans="1:23" s="52" customFormat="1" ht="10.25" x14ac:dyDescent="0.2">
      <c r="A70" s="113"/>
      <c r="B70" s="111"/>
      <c r="C70" s="111"/>
      <c r="D70" s="111"/>
      <c r="E70" s="111"/>
      <c r="F70" s="111"/>
      <c r="G70" s="111"/>
      <c r="I70" s="98"/>
      <c r="L70" s="102"/>
      <c r="R70" s="100"/>
      <c r="S70" s="158"/>
      <c r="T70" s="174"/>
      <c r="U70" s="174"/>
      <c r="V70" s="68"/>
    </row>
    <row r="71" spans="1:23" s="52" customFormat="1" ht="13.75" x14ac:dyDescent="0.25">
      <c r="B71" s="145"/>
      <c r="C71" s="145"/>
      <c r="D71" s="145"/>
      <c r="E71" s="145"/>
      <c r="F71" s="145"/>
      <c r="G71" s="145"/>
      <c r="H71" s="51"/>
      <c r="I71" s="51"/>
      <c r="J71" s="51"/>
      <c r="K71" s="51"/>
      <c r="L71" s="99"/>
      <c r="M71" s="51"/>
      <c r="N71" s="51"/>
      <c r="O71" s="51"/>
      <c r="P71" s="51"/>
      <c r="Q71" s="51"/>
      <c r="R71" s="100"/>
      <c r="S71" s="158"/>
      <c r="T71" s="174"/>
      <c r="U71" s="174"/>
      <c r="V71" s="68"/>
    </row>
    <row r="72" spans="1:23" s="51" customFormat="1" ht="13.75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146"/>
      <c r="M72" s="52"/>
      <c r="N72" s="52"/>
      <c r="O72" s="52"/>
      <c r="P72" s="52"/>
      <c r="Q72" s="52"/>
      <c r="S72" s="160"/>
      <c r="T72" s="177"/>
      <c r="U72" s="177"/>
      <c r="V72" s="68"/>
    </row>
    <row r="73" spans="1:23" s="52" customFormat="1" ht="13.75" x14ac:dyDescent="0.25">
      <c r="H73" s="51"/>
      <c r="I73" s="51"/>
      <c r="J73" s="51"/>
      <c r="K73" s="51"/>
      <c r="L73" s="146"/>
      <c r="M73" s="51"/>
      <c r="N73" s="51"/>
      <c r="O73" s="51"/>
      <c r="P73" s="51"/>
      <c r="Q73" s="51"/>
      <c r="S73" s="161"/>
      <c r="T73" s="174"/>
      <c r="U73" s="174"/>
      <c r="V73" s="68"/>
    </row>
    <row r="74" spans="1:23" s="51" customFormat="1" ht="13.75" x14ac:dyDescent="0.25">
      <c r="A74" s="52"/>
      <c r="B74" s="98"/>
      <c r="C74" s="98"/>
      <c r="D74" s="98"/>
      <c r="E74" s="98"/>
      <c r="F74" s="98"/>
      <c r="G74" s="98"/>
      <c r="H74" s="52"/>
      <c r="I74" s="98"/>
      <c r="J74" s="52"/>
      <c r="K74" s="50"/>
      <c r="L74" s="146"/>
      <c r="M74" s="100"/>
      <c r="N74" s="100"/>
      <c r="O74" s="100"/>
      <c r="P74" s="100"/>
      <c r="Q74" s="100"/>
      <c r="S74" s="159"/>
      <c r="T74" s="175"/>
      <c r="U74" s="175"/>
      <c r="V74" s="75"/>
    </row>
    <row r="75" spans="1:23" s="51" customFormat="1" ht="13.75" x14ac:dyDescent="0.25">
      <c r="A75" s="52"/>
      <c r="B75" s="98"/>
      <c r="C75" s="98"/>
      <c r="D75" s="98"/>
      <c r="E75" s="98"/>
      <c r="F75" s="98"/>
      <c r="G75" s="98"/>
      <c r="H75" s="147"/>
      <c r="I75" s="98"/>
      <c r="J75" s="52"/>
      <c r="K75" s="50"/>
      <c r="L75" s="146"/>
      <c r="M75" s="100"/>
      <c r="N75" s="100"/>
      <c r="O75" s="100"/>
      <c r="P75" s="100"/>
      <c r="Q75" s="100"/>
      <c r="S75" s="159"/>
      <c r="T75" s="175"/>
      <c r="U75" s="175"/>
      <c r="V75" s="75"/>
    </row>
    <row r="76" spans="1:23" s="51" customFormat="1" ht="13.75" x14ac:dyDescent="0.25">
      <c r="A76" s="52"/>
      <c r="B76" s="98"/>
      <c r="C76" s="98"/>
      <c r="D76" s="98"/>
      <c r="E76" s="98"/>
      <c r="F76" s="98"/>
      <c r="G76" s="98"/>
      <c r="H76" s="52"/>
      <c r="I76" s="98"/>
      <c r="J76" s="52"/>
      <c r="K76" s="50"/>
      <c r="L76" s="99"/>
      <c r="M76" s="100"/>
      <c r="N76" s="100"/>
      <c r="O76" s="100"/>
      <c r="P76" s="100"/>
      <c r="Q76" s="100"/>
      <c r="S76" s="159"/>
      <c r="T76" s="175"/>
      <c r="U76" s="175"/>
      <c r="V76" s="76"/>
      <c r="W76" s="50"/>
    </row>
    <row r="77" spans="1:23" s="51" customFormat="1" ht="13.75" x14ac:dyDescent="0.25">
      <c r="A77" s="52"/>
      <c r="B77" s="98"/>
      <c r="C77" s="98"/>
      <c r="D77" s="98"/>
      <c r="E77" s="98"/>
      <c r="F77" s="98"/>
      <c r="G77" s="98"/>
      <c r="H77" s="52"/>
      <c r="I77" s="98"/>
      <c r="J77" s="52"/>
      <c r="K77" s="50"/>
      <c r="L77" s="102"/>
      <c r="M77" s="100"/>
      <c r="N77" s="100"/>
      <c r="O77" s="100"/>
      <c r="P77" s="100"/>
      <c r="Q77" s="100"/>
      <c r="S77" s="159"/>
      <c r="T77" s="175"/>
      <c r="U77" s="175"/>
      <c r="V77" s="76"/>
      <c r="W77" s="50"/>
    </row>
    <row r="78" spans="1:23" s="51" customFormat="1" ht="13.75" x14ac:dyDescent="0.25">
      <c r="L78" s="99"/>
      <c r="S78" s="159"/>
      <c r="T78" s="175"/>
      <c r="U78" s="175"/>
      <c r="V78" s="76"/>
      <c r="W78" s="50"/>
    </row>
    <row r="79" spans="1:23" s="51" customFormat="1" ht="13.75" x14ac:dyDescent="0.25">
      <c r="A79" s="103"/>
      <c r="B79" s="103"/>
      <c r="C79" s="103"/>
      <c r="D79" s="103"/>
      <c r="E79" s="103"/>
      <c r="F79" s="103"/>
      <c r="G79" s="103"/>
      <c r="H79" s="52"/>
      <c r="I79" s="52"/>
      <c r="J79" s="52"/>
      <c r="K79" s="104"/>
      <c r="L79" s="99"/>
      <c r="M79" s="52"/>
      <c r="N79" s="52"/>
      <c r="O79" s="52"/>
      <c r="P79" s="52"/>
      <c r="Q79" s="52"/>
      <c r="S79" s="159"/>
      <c r="T79" s="175"/>
      <c r="U79" s="175"/>
      <c r="V79" s="76"/>
      <c r="W79" s="50"/>
    </row>
    <row r="80" spans="1:23" s="51" customFormat="1" ht="13.75" x14ac:dyDescent="0.25">
      <c r="L80" s="99"/>
      <c r="S80" s="159"/>
      <c r="T80" s="175"/>
      <c r="U80" s="175"/>
      <c r="V80" s="76"/>
      <c r="W80" s="50"/>
    </row>
    <row r="81" spans="1:23" s="106" customFormat="1" ht="13.75" x14ac:dyDescent="0.25">
      <c r="A81" s="52"/>
      <c r="B81" s="98"/>
      <c r="C81" s="98"/>
      <c r="D81" s="98"/>
      <c r="E81" s="98"/>
      <c r="F81" s="98"/>
      <c r="G81" s="98"/>
      <c r="H81" s="51"/>
      <c r="I81" s="51"/>
      <c r="J81" s="51"/>
      <c r="K81" s="51"/>
      <c r="L81" s="99"/>
      <c r="M81" s="51"/>
      <c r="N81" s="51"/>
      <c r="O81" s="51"/>
      <c r="P81" s="51"/>
      <c r="Q81" s="51"/>
      <c r="S81" s="162"/>
      <c r="T81" s="178"/>
      <c r="U81" s="178"/>
      <c r="V81" s="108"/>
      <c r="W81" s="109"/>
    </row>
    <row r="82" spans="1:23" s="106" customFormat="1" ht="13.75" x14ac:dyDescent="0.25">
      <c r="A82" s="52"/>
      <c r="B82" s="52"/>
      <c r="C82" s="52"/>
      <c r="D82" s="52"/>
      <c r="E82" s="52"/>
      <c r="F82" s="52"/>
      <c r="G82" s="52"/>
      <c r="H82" s="51"/>
      <c r="I82" s="51"/>
      <c r="J82" s="51"/>
      <c r="K82" s="51"/>
      <c r="L82" s="99"/>
      <c r="M82" s="51"/>
      <c r="N82" s="51"/>
      <c r="O82" s="51"/>
      <c r="P82" s="51"/>
      <c r="Q82" s="51"/>
      <c r="S82" s="162"/>
      <c r="T82" s="178"/>
      <c r="U82" s="178"/>
      <c r="V82" s="108"/>
      <c r="W82" s="109"/>
    </row>
    <row r="83" spans="1:23" s="106" customFormat="1" ht="13.75" x14ac:dyDescent="0.25">
      <c r="A83" s="52"/>
      <c r="B83" s="52"/>
      <c r="C83" s="52"/>
      <c r="D83" s="52"/>
      <c r="E83" s="52"/>
      <c r="F83" s="52"/>
      <c r="G83" s="52"/>
      <c r="H83" s="51"/>
      <c r="I83" s="51"/>
      <c r="J83" s="51"/>
      <c r="K83" s="51"/>
      <c r="L83" s="99"/>
      <c r="M83" s="51"/>
      <c r="N83" s="51"/>
      <c r="O83" s="51"/>
      <c r="P83" s="51"/>
      <c r="Q83" s="51"/>
      <c r="S83" s="162"/>
      <c r="T83" s="178"/>
      <c r="U83" s="178"/>
      <c r="V83" s="108"/>
      <c r="W83" s="109"/>
    </row>
    <row r="84" spans="1:23" ht="13.75" x14ac:dyDescent="0.25">
      <c r="A84" s="52"/>
      <c r="B84" s="52"/>
      <c r="C84" s="52"/>
      <c r="D84" s="52"/>
      <c r="E84" s="52"/>
      <c r="F84" s="52"/>
      <c r="G84" s="52"/>
      <c r="H84" s="51"/>
      <c r="I84" s="51"/>
      <c r="J84" s="51"/>
      <c r="K84" s="51"/>
      <c r="L84" s="99"/>
      <c r="M84" s="51"/>
      <c r="N84" s="51"/>
      <c r="O84" s="51"/>
      <c r="P84" s="51"/>
      <c r="Q84" s="51"/>
    </row>
    <row r="85" spans="1:23" ht="13.75" x14ac:dyDescent="0.25">
      <c r="A85" s="52"/>
      <c r="B85" s="52"/>
      <c r="C85" s="52"/>
      <c r="D85" s="52"/>
      <c r="E85" s="52"/>
      <c r="F85" s="52"/>
      <c r="G85" s="52"/>
      <c r="H85" s="51"/>
      <c r="I85" s="51"/>
      <c r="J85" s="51"/>
      <c r="K85" s="51"/>
      <c r="L85" s="105"/>
      <c r="M85" s="51"/>
      <c r="N85" s="51"/>
      <c r="O85" s="51"/>
      <c r="P85" s="51"/>
      <c r="Q85" s="51"/>
    </row>
    <row r="86" spans="1:23" ht="13.75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2"/>
      <c r="L86" s="105"/>
      <c r="M86" s="51"/>
      <c r="N86" s="51"/>
      <c r="O86" s="51"/>
      <c r="P86" s="51"/>
      <c r="Q86" s="51"/>
    </row>
    <row r="87" spans="1:23" ht="13.75" x14ac:dyDescent="0.25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7"/>
      <c r="L87" s="105"/>
      <c r="M87" s="106"/>
      <c r="N87" s="106"/>
      <c r="O87" s="106"/>
      <c r="P87" s="106"/>
      <c r="Q87" s="106"/>
    </row>
    <row r="88" spans="1:23" ht="13.75" x14ac:dyDescent="0.2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7"/>
      <c r="L88" s="105"/>
      <c r="M88" s="106"/>
      <c r="N88" s="106"/>
      <c r="O88" s="106"/>
      <c r="P88" s="106"/>
      <c r="Q88" s="106"/>
    </row>
    <row r="89" spans="1:23" ht="13.75" x14ac:dyDescent="0.2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7"/>
      <c r="L89" s="105"/>
      <c r="M89" s="106"/>
      <c r="N89" s="106"/>
      <c r="O89" s="106"/>
      <c r="P89" s="106"/>
      <c r="Q89" s="106"/>
    </row>
  </sheetData>
  <pageMargins left="0.70866141732283472" right="0.70866141732283472" top="0.78740157480314965" bottom="0.78740157480314965" header="0.31496062992125984" footer="0.31496062992125984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opLeftCell="A25" workbookViewId="0">
      <selection activeCell="B13" sqref="B13"/>
    </sheetView>
  </sheetViews>
  <sheetFormatPr baseColWidth="10" defaultRowHeight="14" x14ac:dyDescent="0.3"/>
  <cols>
    <col min="1" max="1" width="3" customWidth="1"/>
    <col min="2" max="2" width="23.83203125" bestFit="1" customWidth="1"/>
    <col min="3" max="3" width="8.83203125" customWidth="1"/>
    <col min="4" max="4" width="18.83203125" customWidth="1"/>
    <col min="5" max="5" width="5.83203125" customWidth="1"/>
    <col min="6" max="6" width="7.08203125" customWidth="1"/>
    <col min="7" max="7" width="9.83203125" style="20" bestFit="1" customWidth="1"/>
    <col min="8" max="8" width="12.5" style="80" customWidth="1"/>
    <col min="9" max="14" width="15.08203125" customWidth="1"/>
    <col min="15" max="15" width="16" customWidth="1"/>
    <col min="16" max="16" width="15.08203125" customWidth="1"/>
    <col min="17" max="17" width="20.5" style="163" bestFit="1" customWidth="1"/>
    <col min="18" max="18" width="8.83203125" style="179" customWidth="1"/>
    <col min="19" max="19" width="12.6640625" style="66" customWidth="1"/>
    <col min="20" max="20" width="6.08203125" style="26" bestFit="1" customWidth="1"/>
    <col min="261" max="261" width="3" customWidth="1"/>
    <col min="262" max="262" width="15" customWidth="1"/>
    <col min="263" max="263" width="6.08203125" customWidth="1"/>
    <col min="264" max="264" width="16.83203125" customWidth="1"/>
    <col min="265" max="265" width="5.83203125" customWidth="1"/>
    <col min="266" max="266" width="6" customWidth="1"/>
    <col min="267" max="267" width="7.58203125" customWidth="1"/>
    <col min="268" max="268" width="12.5" customWidth="1"/>
    <col min="269" max="275" width="6.5" customWidth="1"/>
    <col min="517" max="517" width="3" customWidth="1"/>
    <col min="518" max="518" width="15" customWidth="1"/>
    <col min="519" max="519" width="6.08203125" customWidth="1"/>
    <col min="520" max="520" width="16.83203125" customWidth="1"/>
    <col min="521" max="521" width="5.83203125" customWidth="1"/>
    <col min="522" max="522" width="6" customWidth="1"/>
    <col min="523" max="523" width="7.58203125" customWidth="1"/>
    <col min="524" max="524" width="12.5" customWidth="1"/>
    <col min="525" max="531" width="6.5" customWidth="1"/>
    <col min="773" max="773" width="3" customWidth="1"/>
    <col min="774" max="774" width="15" customWidth="1"/>
    <col min="775" max="775" width="6.08203125" customWidth="1"/>
    <col min="776" max="776" width="16.83203125" customWidth="1"/>
    <col min="777" max="777" width="5.83203125" customWidth="1"/>
    <col min="778" max="778" width="6" customWidth="1"/>
    <col min="779" max="779" width="7.58203125" customWidth="1"/>
    <col min="780" max="780" width="12.5" customWidth="1"/>
    <col min="781" max="787" width="6.5" customWidth="1"/>
    <col min="1029" max="1029" width="3" customWidth="1"/>
    <col min="1030" max="1030" width="15" customWidth="1"/>
    <col min="1031" max="1031" width="6.08203125" customWidth="1"/>
    <col min="1032" max="1032" width="16.83203125" customWidth="1"/>
    <col min="1033" max="1033" width="5.83203125" customWidth="1"/>
    <col min="1034" max="1034" width="6" customWidth="1"/>
    <col min="1035" max="1035" width="7.58203125" customWidth="1"/>
    <col min="1036" max="1036" width="12.5" customWidth="1"/>
    <col min="1037" max="1043" width="6.5" customWidth="1"/>
    <col min="1285" max="1285" width="3" customWidth="1"/>
    <col min="1286" max="1286" width="15" customWidth="1"/>
    <col min="1287" max="1287" width="6.08203125" customWidth="1"/>
    <col min="1288" max="1288" width="16.83203125" customWidth="1"/>
    <col min="1289" max="1289" width="5.83203125" customWidth="1"/>
    <col min="1290" max="1290" width="6" customWidth="1"/>
    <col min="1291" max="1291" width="7.58203125" customWidth="1"/>
    <col min="1292" max="1292" width="12.5" customWidth="1"/>
    <col min="1293" max="1299" width="6.5" customWidth="1"/>
    <col min="1541" max="1541" width="3" customWidth="1"/>
    <col min="1542" max="1542" width="15" customWidth="1"/>
    <col min="1543" max="1543" width="6.08203125" customWidth="1"/>
    <col min="1544" max="1544" width="16.83203125" customWidth="1"/>
    <col min="1545" max="1545" width="5.83203125" customWidth="1"/>
    <col min="1546" max="1546" width="6" customWidth="1"/>
    <col min="1547" max="1547" width="7.58203125" customWidth="1"/>
    <col min="1548" max="1548" width="12.5" customWidth="1"/>
    <col min="1549" max="1555" width="6.5" customWidth="1"/>
    <col min="1797" max="1797" width="3" customWidth="1"/>
    <col min="1798" max="1798" width="15" customWidth="1"/>
    <col min="1799" max="1799" width="6.08203125" customWidth="1"/>
    <col min="1800" max="1800" width="16.83203125" customWidth="1"/>
    <col min="1801" max="1801" width="5.83203125" customWidth="1"/>
    <col min="1802" max="1802" width="6" customWidth="1"/>
    <col min="1803" max="1803" width="7.58203125" customWidth="1"/>
    <col min="1804" max="1804" width="12.5" customWidth="1"/>
    <col min="1805" max="1811" width="6.5" customWidth="1"/>
    <col min="2053" max="2053" width="3" customWidth="1"/>
    <col min="2054" max="2054" width="15" customWidth="1"/>
    <col min="2055" max="2055" width="6.08203125" customWidth="1"/>
    <col min="2056" max="2056" width="16.83203125" customWidth="1"/>
    <col min="2057" max="2057" width="5.83203125" customWidth="1"/>
    <col min="2058" max="2058" width="6" customWidth="1"/>
    <col min="2059" max="2059" width="7.58203125" customWidth="1"/>
    <col min="2060" max="2060" width="12.5" customWidth="1"/>
    <col min="2061" max="2067" width="6.5" customWidth="1"/>
    <col min="2309" max="2309" width="3" customWidth="1"/>
    <col min="2310" max="2310" width="15" customWidth="1"/>
    <col min="2311" max="2311" width="6.08203125" customWidth="1"/>
    <col min="2312" max="2312" width="16.83203125" customWidth="1"/>
    <col min="2313" max="2313" width="5.83203125" customWidth="1"/>
    <col min="2314" max="2314" width="6" customWidth="1"/>
    <col min="2315" max="2315" width="7.58203125" customWidth="1"/>
    <col min="2316" max="2316" width="12.5" customWidth="1"/>
    <col min="2317" max="2323" width="6.5" customWidth="1"/>
    <col min="2565" max="2565" width="3" customWidth="1"/>
    <col min="2566" max="2566" width="15" customWidth="1"/>
    <col min="2567" max="2567" width="6.08203125" customWidth="1"/>
    <col min="2568" max="2568" width="16.83203125" customWidth="1"/>
    <col min="2569" max="2569" width="5.83203125" customWidth="1"/>
    <col min="2570" max="2570" width="6" customWidth="1"/>
    <col min="2571" max="2571" width="7.58203125" customWidth="1"/>
    <col min="2572" max="2572" width="12.5" customWidth="1"/>
    <col min="2573" max="2579" width="6.5" customWidth="1"/>
    <col min="2821" max="2821" width="3" customWidth="1"/>
    <col min="2822" max="2822" width="15" customWidth="1"/>
    <col min="2823" max="2823" width="6.08203125" customWidth="1"/>
    <col min="2824" max="2824" width="16.83203125" customWidth="1"/>
    <col min="2825" max="2825" width="5.83203125" customWidth="1"/>
    <col min="2826" max="2826" width="6" customWidth="1"/>
    <col min="2827" max="2827" width="7.58203125" customWidth="1"/>
    <col min="2828" max="2828" width="12.5" customWidth="1"/>
    <col min="2829" max="2835" width="6.5" customWidth="1"/>
    <col min="3077" max="3077" width="3" customWidth="1"/>
    <col min="3078" max="3078" width="15" customWidth="1"/>
    <col min="3079" max="3079" width="6.08203125" customWidth="1"/>
    <col min="3080" max="3080" width="16.83203125" customWidth="1"/>
    <col min="3081" max="3081" width="5.83203125" customWidth="1"/>
    <col min="3082" max="3082" width="6" customWidth="1"/>
    <col min="3083" max="3083" width="7.58203125" customWidth="1"/>
    <col min="3084" max="3084" width="12.5" customWidth="1"/>
    <col min="3085" max="3091" width="6.5" customWidth="1"/>
    <col min="3333" max="3333" width="3" customWidth="1"/>
    <col min="3334" max="3334" width="15" customWidth="1"/>
    <col min="3335" max="3335" width="6.08203125" customWidth="1"/>
    <col min="3336" max="3336" width="16.83203125" customWidth="1"/>
    <col min="3337" max="3337" width="5.83203125" customWidth="1"/>
    <col min="3338" max="3338" width="6" customWidth="1"/>
    <col min="3339" max="3339" width="7.58203125" customWidth="1"/>
    <col min="3340" max="3340" width="12.5" customWidth="1"/>
    <col min="3341" max="3347" width="6.5" customWidth="1"/>
    <col min="3589" max="3589" width="3" customWidth="1"/>
    <col min="3590" max="3590" width="15" customWidth="1"/>
    <col min="3591" max="3591" width="6.08203125" customWidth="1"/>
    <col min="3592" max="3592" width="16.83203125" customWidth="1"/>
    <col min="3593" max="3593" width="5.83203125" customWidth="1"/>
    <col min="3594" max="3594" width="6" customWidth="1"/>
    <col min="3595" max="3595" width="7.58203125" customWidth="1"/>
    <col min="3596" max="3596" width="12.5" customWidth="1"/>
    <col min="3597" max="3603" width="6.5" customWidth="1"/>
    <col min="3845" max="3845" width="3" customWidth="1"/>
    <col min="3846" max="3846" width="15" customWidth="1"/>
    <col min="3847" max="3847" width="6.08203125" customWidth="1"/>
    <col min="3848" max="3848" width="16.83203125" customWidth="1"/>
    <col min="3849" max="3849" width="5.83203125" customWidth="1"/>
    <col min="3850" max="3850" width="6" customWidth="1"/>
    <col min="3851" max="3851" width="7.58203125" customWidth="1"/>
    <col min="3852" max="3852" width="12.5" customWidth="1"/>
    <col min="3853" max="3859" width="6.5" customWidth="1"/>
    <col min="4101" max="4101" width="3" customWidth="1"/>
    <col min="4102" max="4102" width="15" customWidth="1"/>
    <col min="4103" max="4103" width="6.08203125" customWidth="1"/>
    <col min="4104" max="4104" width="16.83203125" customWidth="1"/>
    <col min="4105" max="4105" width="5.83203125" customWidth="1"/>
    <col min="4106" max="4106" width="6" customWidth="1"/>
    <col min="4107" max="4107" width="7.58203125" customWidth="1"/>
    <col min="4108" max="4108" width="12.5" customWidth="1"/>
    <col min="4109" max="4115" width="6.5" customWidth="1"/>
    <col min="4357" max="4357" width="3" customWidth="1"/>
    <col min="4358" max="4358" width="15" customWidth="1"/>
    <col min="4359" max="4359" width="6.08203125" customWidth="1"/>
    <col min="4360" max="4360" width="16.83203125" customWidth="1"/>
    <col min="4361" max="4361" width="5.83203125" customWidth="1"/>
    <col min="4362" max="4362" width="6" customWidth="1"/>
    <col min="4363" max="4363" width="7.58203125" customWidth="1"/>
    <col min="4364" max="4364" width="12.5" customWidth="1"/>
    <col min="4365" max="4371" width="6.5" customWidth="1"/>
    <col min="4613" max="4613" width="3" customWidth="1"/>
    <col min="4614" max="4614" width="15" customWidth="1"/>
    <col min="4615" max="4615" width="6.08203125" customWidth="1"/>
    <col min="4616" max="4616" width="16.83203125" customWidth="1"/>
    <col min="4617" max="4617" width="5.83203125" customWidth="1"/>
    <col min="4618" max="4618" width="6" customWidth="1"/>
    <col min="4619" max="4619" width="7.58203125" customWidth="1"/>
    <col min="4620" max="4620" width="12.5" customWidth="1"/>
    <col min="4621" max="4627" width="6.5" customWidth="1"/>
    <col min="4869" max="4869" width="3" customWidth="1"/>
    <col min="4870" max="4870" width="15" customWidth="1"/>
    <col min="4871" max="4871" width="6.08203125" customWidth="1"/>
    <col min="4872" max="4872" width="16.83203125" customWidth="1"/>
    <col min="4873" max="4873" width="5.83203125" customWidth="1"/>
    <col min="4874" max="4874" width="6" customWidth="1"/>
    <col min="4875" max="4875" width="7.58203125" customWidth="1"/>
    <col min="4876" max="4876" width="12.5" customWidth="1"/>
    <col min="4877" max="4883" width="6.5" customWidth="1"/>
    <col min="5125" max="5125" width="3" customWidth="1"/>
    <col min="5126" max="5126" width="15" customWidth="1"/>
    <col min="5127" max="5127" width="6.08203125" customWidth="1"/>
    <col min="5128" max="5128" width="16.83203125" customWidth="1"/>
    <col min="5129" max="5129" width="5.83203125" customWidth="1"/>
    <col min="5130" max="5130" width="6" customWidth="1"/>
    <col min="5131" max="5131" width="7.58203125" customWidth="1"/>
    <col min="5132" max="5132" width="12.5" customWidth="1"/>
    <col min="5133" max="5139" width="6.5" customWidth="1"/>
    <col min="5381" max="5381" width="3" customWidth="1"/>
    <col min="5382" max="5382" width="15" customWidth="1"/>
    <col min="5383" max="5383" width="6.08203125" customWidth="1"/>
    <col min="5384" max="5384" width="16.83203125" customWidth="1"/>
    <col min="5385" max="5385" width="5.83203125" customWidth="1"/>
    <col min="5386" max="5386" width="6" customWidth="1"/>
    <col min="5387" max="5387" width="7.58203125" customWidth="1"/>
    <col min="5388" max="5388" width="12.5" customWidth="1"/>
    <col min="5389" max="5395" width="6.5" customWidth="1"/>
    <col min="5637" max="5637" width="3" customWidth="1"/>
    <col min="5638" max="5638" width="15" customWidth="1"/>
    <col min="5639" max="5639" width="6.08203125" customWidth="1"/>
    <col min="5640" max="5640" width="16.83203125" customWidth="1"/>
    <col min="5641" max="5641" width="5.83203125" customWidth="1"/>
    <col min="5642" max="5642" width="6" customWidth="1"/>
    <col min="5643" max="5643" width="7.58203125" customWidth="1"/>
    <col min="5644" max="5644" width="12.5" customWidth="1"/>
    <col min="5645" max="5651" width="6.5" customWidth="1"/>
    <col min="5893" max="5893" width="3" customWidth="1"/>
    <col min="5894" max="5894" width="15" customWidth="1"/>
    <col min="5895" max="5895" width="6.08203125" customWidth="1"/>
    <col min="5896" max="5896" width="16.83203125" customWidth="1"/>
    <col min="5897" max="5897" width="5.83203125" customWidth="1"/>
    <col min="5898" max="5898" width="6" customWidth="1"/>
    <col min="5899" max="5899" width="7.58203125" customWidth="1"/>
    <col min="5900" max="5900" width="12.5" customWidth="1"/>
    <col min="5901" max="5907" width="6.5" customWidth="1"/>
    <col min="6149" max="6149" width="3" customWidth="1"/>
    <col min="6150" max="6150" width="15" customWidth="1"/>
    <col min="6151" max="6151" width="6.08203125" customWidth="1"/>
    <col min="6152" max="6152" width="16.83203125" customWidth="1"/>
    <col min="6153" max="6153" width="5.83203125" customWidth="1"/>
    <col min="6154" max="6154" width="6" customWidth="1"/>
    <col min="6155" max="6155" width="7.58203125" customWidth="1"/>
    <col min="6156" max="6156" width="12.5" customWidth="1"/>
    <col min="6157" max="6163" width="6.5" customWidth="1"/>
    <col min="6405" max="6405" width="3" customWidth="1"/>
    <col min="6406" max="6406" width="15" customWidth="1"/>
    <col min="6407" max="6407" width="6.08203125" customWidth="1"/>
    <col min="6408" max="6408" width="16.83203125" customWidth="1"/>
    <col min="6409" max="6409" width="5.83203125" customWidth="1"/>
    <col min="6410" max="6410" width="6" customWidth="1"/>
    <col min="6411" max="6411" width="7.58203125" customWidth="1"/>
    <col min="6412" max="6412" width="12.5" customWidth="1"/>
    <col min="6413" max="6419" width="6.5" customWidth="1"/>
    <col min="6661" max="6661" width="3" customWidth="1"/>
    <col min="6662" max="6662" width="15" customWidth="1"/>
    <col min="6663" max="6663" width="6.08203125" customWidth="1"/>
    <col min="6664" max="6664" width="16.83203125" customWidth="1"/>
    <col min="6665" max="6665" width="5.83203125" customWidth="1"/>
    <col min="6666" max="6666" width="6" customWidth="1"/>
    <col min="6667" max="6667" width="7.58203125" customWidth="1"/>
    <col min="6668" max="6668" width="12.5" customWidth="1"/>
    <col min="6669" max="6675" width="6.5" customWidth="1"/>
    <col min="6917" max="6917" width="3" customWidth="1"/>
    <col min="6918" max="6918" width="15" customWidth="1"/>
    <col min="6919" max="6919" width="6.08203125" customWidth="1"/>
    <col min="6920" max="6920" width="16.83203125" customWidth="1"/>
    <col min="6921" max="6921" width="5.83203125" customWidth="1"/>
    <col min="6922" max="6922" width="6" customWidth="1"/>
    <col min="6923" max="6923" width="7.58203125" customWidth="1"/>
    <col min="6924" max="6924" width="12.5" customWidth="1"/>
    <col min="6925" max="6931" width="6.5" customWidth="1"/>
    <col min="7173" max="7173" width="3" customWidth="1"/>
    <col min="7174" max="7174" width="15" customWidth="1"/>
    <col min="7175" max="7175" width="6.08203125" customWidth="1"/>
    <col min="7176" max="7176" width="16.83203125" customWidth="1"/>
    <col min="7177" max="7177" width="5.83203125" customWidth="1"/>
    <col min="7178" max="7178" width="6" customWidth="1"/>
    <col min="7179" max="7179" width="7.58203125" customWidth="1"/>
    <col min="7180" max="7180" width="12.5" customWidth="1"/>
    <col min="7181" max="7187" width="6.5" customWidth="1"/>
    <col min="7429" max="7429" width="3" customWidth="1"/>
    <col min="7430" max="7430" width="15" customWidth="1"/>
    <col min="7431" max="7431" width="6.08203125" customWidth="1"/>
    <col min="7432" max="7432" width="16.83203125" customWidth="1"/>
    <col min="7433" max="7433" width="5.83203125" customWidth="1"/>
    <col min="7434" max="7434" width="6" customWidth="1"/>
    <col min="7435" max="7435" width="7.58203125" customWidth="1"/>
    <col min="7436" max="7436" width="12.5" customWidth="1"/>
    <col min="7437" max="7443" width="6.5" customWidth="1"/>
    <col min="7685" max="7685" width="3" customWidth="1"/>
    <col min="7686" max="7686" width="15" customWidth="1"/>
    <col min="7687" max="7687" width="6.08203125" customWidth="1"/>
    <col min="7688" max="7688" width="16.83203125" customWidth="1"/>
    <col min="7689" max="7689" width="5.83203125" customWidth="1"/>
    <col min="7690" max="7690" width="6" customWidth="1"/>
    <col min="7691" max="7691" width="7.58203125" customWidth="1"/>
    <col min="7692" max="7692" width="12.5" customWidth="1"/>
    <col min="7693" max="7699" width="6.5" customWidth="1"/>
    <col min="7941" max="7941" width="3" customWidth="1"/>
    <col min="7942" max="7942" width="15" customWidth="1"/>
    <col min="7943" max="7943" width="6.08203125" customWidth="1"/>
    <col min="7944" max="7944" width="16.83203125" customWidth="1"/>
    <col min="7945" max="7945" width="5.83203125" customWidth="1"/>
    <col min="7946" max="7946" width="6" customWidth="1"/>
    <col min="7947" max="7947" width="7.58203125" customWidth="1"/>
    <col min="7948" max="7948" width="12.5" customWidth="1"/>
    <col min="7949" max="7955" width="6.5" customWidth="1"/>
    <col min="8197" max="8197" width="3" customWidth="1"/>
    <col min="8198" max="8198" width="15" customWidth="1"/>
    <col min="8199" max="8199" width="6.08203125" customWidth="1"/>
    <col min="8200" max="8200" width="16.83203125" customWidth="1"/>
    <col min="8201" max="8201" width="5.83203125" customWidth="1"/>
    <col min="8202" max="8202" width="6" customWidth="1"/>
    <col min="8203" max="8203" width="7.58203125" customWidth="1"/>
    <col min="8204" max="8204" width="12.5" customWidth="1"/>
    <col min="8205" max="8211" width="6.5" customWidth="1"/>
    <col min="8453" max="8453" width="3" customWidth="1"/>
    <col min="8454" max="8454" width="15" customWidth="1"/>
    <col min="8455" max="8455" width="6.08203125" customWidth="1"/>
    <col min="8456" max="8456" width="16.83203125" customWidth="1"/>
    <col min="8457" max="8457" width="5.83203125" customWidth="1"/>
    <col min="8458" max="8458" width="6" customWidth="1"/>
    <col min="8459" max="8459" width="7.58203125" customWidth="1"/>
    <col min="8460" max="8460" width="12.5" customWidth="1"/>
    <col min="8461" max="8467" width="6.5" customWidth="1"/>
    <col min="8709" max="8709" width="3" customWidth="1"/>
    <col min="8710" max="8710" width="15" customWidth="1"/>
    <col min="8711" max="8711" width="6.08203125" customWidth="1"/>
    <col min="8712" max="8712" width="16.83203125" customWidth="1"/>
    <col min="8713" max="8713" width="5.83203125" customWidth="1"/>
    <col min="8714" max="8714" width="6" customWidth="1"/>
    <col min="8715" max="8715" width="7.58203125" customWidth="1"/>
    <col min="8716" max="8716" width="12.5" customWidth="1"/>
    <col min="8717" max="8723" width="6.5" customWidth="1"/>
    <col min="8965" max="8965" width="3" customWidth="1"/>
    <col min="8966" max="8966" width="15" customWidth="1"/>
    <col min="8967" max="8967" width="6.08203125" customWidth="1"/>
    <col min="8968" max="8968" width="16.83203125" customWidth="1"/>
    <col min="8969" max="8969" width="5.83203125" customWidth="1"/>
    <col min="8970" max="8970" width="6" customWidth="1"/>
    <col min="8971" max="8971" width="7.58203125" customWidth="1"/>
    <col min="8972" max="8972" width="12.5" customWidth="1"/>
    <col min="8973" max="8979" width="6.5" customWidth="1"/>
    <col min="9221" max="9221" width="3" customWidth="1"/>
    <col min="9222" max="9222" width="15" customWidth="1"/>
    <col min="9223" max="9223" width="6.08203125" customWidth="1"/>
    <col min="9224" max="9224" width="16.83203125" customWidth="1"/>
    <col min="9225" max="9225" width="5.83203125" customWidth="1"/>
    <col min="9226" max="9226" width="6" customWidth="1"/>
    <col min="9227" max="9227" width="7.58203125" customWidth="1"/>
    <col min="9228" max="9228" width="12.5" customWidth="1"/>
    <col min="9229" max="9235" width="6.5" customWidth="1"/>
    <col min="9477" max="9477" width="3" customWidth="1"/>
    <col min="9478" max="9478" width="15" customWidth="1"/>
    <col min="9479" max="9479" width="6.08203125" customWidth="1"/>
    <col min="9480" max="9480" width="16.83203125" customWidth="1"/>
    <col min="9481" max="9481" width="5.83203125" customWidth="1"/>
    <col min="9482" max="9482" width="6" customWidth="1"/>
    <col min="9483" max="9483" width="7.58203125" customWidth="1"/>
    <col min="9484" max="9484" width="12.5" customWidth="1"/>
    <col min="9485" max="9491" width="6.5" customWidth="1"/>
    <col min="9733" max="9733" width="3" customWidth="1"/>
    <col min="9734" max="9734" width="15" customWidth="1"/>
    <col min="9735" max="9735" width="6.08203125" customWidth="1"/>
    <col min="9736" max="9736" width="16.83203125" customWidth="1"/>
    <col min="9737" max="9737" width="5.83203125" customWidth="1"/>
    <col min="9738" max="9738" width="6" customWidth="1"/>
    <col min="9739" max="9739" width="7.58203125" customWidth="1"/>
    <col min="9740" max="9740" width="12.5" customWidth="1"/>
    <col min="9741" max="9747" width="6.5" customWidth="1"/>
    <col min="9989" max="9989" width="3" customWidth="1"/>
    <col min="9990" max="9990" width="15" customWidth="1"/>
    <col min="9991" max="9991" width="6.08203125" customWidth="1"/>
    <col min="9992" max="9992" width="16.83203125" customWidth="1"/>
    <col min="9993" max="9993" width="5.83203125" customWidth="1"/>
    <col min="9994" max="9994" width="6" customWidth="1"/>
    <col min="9995" max="9995" width="7.58203125" customWidth="1"/>
    <col min="9996" max="9996" width="12.5" customWidth="1"/>
    <col min="9997" max="10003" width="6.5" customWidth="1"/>
    <col min="10245" max="10245" width="3" customWidth="1"/>
    <col min="10246" max="10246" width="15" customWidth="1"/>
    <col min="10247" max="10247" width="6.08203125" customWidth="1"/>
    <col min="10248" max="10248" width="16.83203125" customWidth="1"/>
    <col min="10249" max="10249" width="5.83203125" customWidth="1"/>
    <col min="10250" max="10250" width="6" customWidth="1"/>
    <col min="10251" max="10251" width="7.58203125" customWidth="1"/>
    <col min="10252" max="10252" width="12.5" customWidth="1"/>
    <col min="10253" max="10259" width="6.5" customWidth="1"/>
    <col min="10501" max="10501" width="3" customWidth="1"/>
    <col min="10502" max="10502" width="15" customWidth="1"/>
    <col min="10503" max="10503" width="6.08203125" customWidth="1"/>
    <col min="10504" max="10504" width="16.83203125" customWidth="1"/>
    <col min="10505" max="10505" width="5.83203125" customWidth="1"/>
    <col min="10506" max="10506" width="6" customWidth="1"/>
    <col min="10507" max="10507" width="7.58203125" customWidth="1"/>
    <col min="10508" max="10508" width="12.5" customWidth="1"/>
    <col min="10509" max="10515" width="6.5" customWidth="1"/>
    <col min="10757" max="10757" width="3" customWidth="1"/>
    <col min="10758" max="10758" width="15" customWidth="1"/>
    <col min="10759" max="10759" width="6.08203125" customWidth="1"/>
    <col min="10760" max="10760" width="16.83203125" customWidth="1"/>
    <col min="10761" max="10761" width="5.83203125" customWidth="1"/>
    <col min="10762" max="10762" width="6" customWidth="1"/>
    <col min="10763" max="10763" width="7.58203125" customWidth="1"/>
    <col min="10764" max="10764" width="12.5" customWidth="1"/>
    <col min="10765" max="10771" width="6.5" customWidth="1"/>
    <col min="11013" max="11013" width="3" customWidth="1"/>
    <col min="11014" max="11014" width="15" customWidth="1"/>
    <col min="11015" max="11015" width="6.08203125" customWidth="1"/>
    <col min="11016" max="11016" width="16.83203125" customWidth="1"/>
    <col min="11017" max="11017" width="5.83203125" customWidth="1"/>
    <col min="11018" max="11018" width="6" customWidth="1"/>
    <col min="11019" max="11019" width="7.58203125" customWidth="1"/>
    <col min="11020" max="11020" width="12.5" customWidth="1"/>
    <col min="11021" max="11027" width="6.5" customWidth="1"/>
    <col min="11269" max="11269" width="3" customWidth="1"/>
    <col min="11270" max="11270" width="15" customWidth="1"/>
    <col min="11271" max="11271" width="6.08203125" customWidth="1"/>
    <col min="11272" max="11272" width="16.83203125" customWidth="1"/>
    <col min="11273" max="11273" width="5.83203125" customWidth="1"/>
    <col min="11274" max="11274" width="6" customWidth="1"/>
    <col min="11275" max="11275" width="7.58203125" customWidth="1"/>
    <col min="11276" max="11276" width="12.5" customWidth="1"/>
    <col min="11277" max="11283" width="6.5" customWidth="1"/>
    <col min="11525" max="11525" width="3" customWidth="1"/>
    <col min="11526" max="11526" width="15" customWidth="1"/>
    <col min="11527" max="11527" width="6.08203125" customWidth="1"/>
    <col min="11528" max="11528" width="16.83203125" customWidth="1"/>
    <col min="11529" max="11529" width="5.83203125" customWidth="1"/>
    <col min="11530" max="11530" width="6" customWidth="1"/>
    <col min="11531" max="11531" width="7.58203125" customWidth="1"/>
    <col min="11532" max="11532" width="12.5" customWidth="1"/>
    <col min="11533" max="11539" width="6.5" customWidth="1"/>
    <col min="11781" max="11781" width="3" customWidth="1"/>
    <col min="11782" max="11782" width="15" customWidth="1"/>
    <col min="11783" max="11783" width="6.08203125" customWidth="1"/>
    <col min="11784" max="11784" width="16.83203125" customWidth="1"/>
    <col min="11785" max="11785" width="5.83203125" customWidth="1"/>
    <col min="11786" max="11786" width="6" customWidth="1"/>
    <col min="11787" max="11787" width="7.58203125" customWidth="1"/>
    <col min="11788" max="11788" width="12.5" customWidth="1"/>
    <col min="11789" max="11795" width="6.5" customWidth="1"/>
    <col min="12037" max="12037" width="3" customWidth="1"/>
    <col min="12038" max="12038" width="15" customWidth="1"/>
    <col min="12039" max="12039" width="6.08203125" customWidth="1"/>
    <col min="12040" max="12040" width="16.83203125" customWidth="1"/>
    <col min="12041" max="12041" width="5.83203125" customWidth="1"/>
    <col min="12042" max="12042" width="6" customWidth="1"/>
    <col min="12043" max="12043" width="7.58203125" customWidth="1"/>
    <col min="12044" max="12044" width="12.5" customWidth="1"/>
    <col min="12045" max="12051" width="6.5" customWidth="1"/>
    <col min="12293" max="12293" width="3" customWidth="1"/>
    <col min="12294" max="12294" width="15" customWidth="1"/>
    <col min="12295" max="12295" width="6.08203125" customWidth="1"/>
    <col min="12296" max="12296" width="16.83203125" customWidth="1"/>
    <col min="12297" max="12297" width="5.83203125" customWidth="1"/>
    <col min="12298" max="12298" width="6" customWidth="1"/>
    <col min="12299" max="12299" width="7.58203125" customWidth="1"/>
    <col min="12300" max="12300" width="12.5" customWidth="1"/>
    <col min="12301" max="12307" width="6.5" customWidth="1"/>
    <col min="12549" max="12549" width="3" customWidth="1"/>
    <col min="12550" max="12550" width="15" customWidth="1"/>
    <col min="12551" max="12551" width="6.08203125" customWidth="1"/>
    <col min="12552" max="12552" width="16.83203125" customWidth="1"/>
    <col min="12553" max="12553" width="5.83203125" customWidth="1"/>
    <col min="12554" max="12554" width="6" customWidth="1"/>
    <col min="12555" max="12555" width="7.58203125" customWidth="1"/>
    <col min="12556" max="12556" width="12.5" customWidth="1"/>
    <col min="12557" max="12563" width="6.5" customWidth="1"/>
    <col min="12805" max="12805" width="3" customWidth="1"/>
    <col min="12806" max="12806" width="15" customWidth="1"/>
    <col min="12807" max="12807" width="6.08203125" customWidth="1"/>
    <col min="12808" max="12808" width="16.83203125" customWidth="1"/>
    <col min="12809" max="12809" width="5.83203125" customWidth="1"/>
    <col min="12810" max="12810" width="6" customWidth="1"/>
    <col min="12811" max="12811" width="7.58203125" customWidth="1"/>
    <col min="12812" max="12812" width="12.5" customWidth="1"/>
    <col min="12813" max="12819" width="6.5" customWidth="1"/>
    <col min="13061" max="13061" width="3" customWidth="1"/>
    <col min="13062" max="13062" width="15" customWidth="1"/>
    <col min="13063" max="13063" width="6.08203125" customWidth="1"/>
    <col min="13064" max="13064" width="16.83203125" customWidth="1"/>
    <col min="13065" max="13065" width="5.83203125" customWidth="1"/>
    <col min="13066" max="13066" width="6" customWidth="1"/>
    <col min="13067" max="13067" width="7.58203125" customWidth="1"/>
    <col min="13068" max="13068" width="12.5" customWidth="1"/>
    <col min="13069" max="13075" width="6.5" customWidth="1"/>
    <col min="13317" max="13317" width="3" customWidth="1"/>
    <col min="13318" max="13318" width="15" customWidth="1"/>
    <col min="13319" max="13319" width="6.08203125" customWidth="1"/>
    <col min="13320" max="13320" width="16.83203125" customWidth="1"/>
    <col min="13321" max="13321" width="5.83203125" customWidth="1"/>
    <col min="13322" max="13322" width="6" customWidth="1"/>
    <col min="13323" max="13323" width="7.58203125" customWidth="1"/>
    <col min="13324" max="13324" width="12.5" customWidth="1"/>
    <col min="13325" max="13331" width="6.5" customWidth="1"/>
    <col min="13573" max="13573" width="3" customWidth="1"/>
    <col min="13574" max="13574" width="15" customWidth="1"/>
    <col min="13575" max="13575" width="6.08203125" customWidth="1"/>
    <col min="13576" max="13576" width="16.83203125" customWidth="1"/>
    <col min="13577" max="13577" width="5.83203125" customWidth="1"/>
    <col min="13578" max="13578" width="6" customWidth="1"/>
    <col min="13579" max="13579" width="7.58203125" customWidth="1"/>
    <col min="13580" max="13580" width="12.5" customWidth="1"/>
    <col min="13581" max="13587" width="6.5" customWidth="1"/>
    <col min="13829" max="13829" width="3" customWidth="1"/>
    <col min="13830" max="13830" width="15" customWidth="1"/>
    <col min="13831" max="13831" width="6.08203125" customWidth="1"/>
    <col min="13832" max="13832" width="16.83203125" customWidth="1"/>
    <col min="13833" max="13833" width="5.83203125" customWidth="1"/>
    <col min="13834" max="13834" width="6" customWidth="1"/>
    <col min="13835" max="13835" width="7.58203125" customWidth="1"/>
    <col min="13836" max="13836" width="12.5" customWidth="1"/>
    <col min="13837" max="13843" width="6.5" customWidth="1"/>
    <col min="14085" max="14085" width="3" customWidth="1"/>
    <col min="14086" max="14086" width="15" customWidth="1"/>
    <col min="14087" max="14087" width="6.08203125" customWidth="1"/>
    <col min="14088" max="14088" width="16.83203125" customWidth="1"/>
    <col min="14089" max="14089" width="5.83203125" customWidth="1"/>
    <col min="14090" max="14090" width="6" customWidth="1"/>
    <col min="14091" max="14091" width="7.58203125" customWidth="1"/>
    <col min="14092" max="14092" width="12.5" customWidth="1"/>
    <col min="14093" max="14099" width="6.5" customWidth="1"/>
    <col min="14341" max="14341" width="3" customWidth="1"/>
    <col min="14342" max="14342" width="15" customWidth="1"/>
    <col min="14343" max="14343" width="6.08203125" customWidth="1"/>
    <col min="14344" max="14344" width="16.83203125" customWidth="1"/>
    <col min="14345" max="14345" width="5.83203125" customWidth="1"/>
    <col min="14346" max="14346" width="6" customWidth="1"/>
    <col min="14347" max="14347" width="7.58203125" customWidth="1"/>
    <col min="14348" max="14348" width="12.5" customWidth="1"/>
    <col min="14349" max="14355" width="6.5" customWidth="1"/>
    <col min="14597" max="14597" width="3" customWidth="1"/>
    <col min="14598" max="14598" width="15" customWidth="1"/>
    <col min="14599" max="14599" width="6.08203125" customWidth="1"/>
    <col min="14600" max="14600" width="16.83203125" customWidth="1"/>
    <col min="14601" max="14601" width="5.83203125" customWidth="1"/>
    <col min="14602" max="14602" width="6" customWidth="1"/>
    <col min="14603" max="14603" width="7.58203125" customWidth="1"/>
    <col min="14604" max="14604" width="12.5" customWidth="1"/>
    <col min="14605" max="14611" width="6.5" customWidth="1"/>
    <col min="14853" max="14853" width="3" customWidth="1"/>
    <col min="14854" max="14854" width="15" customWidth="1"/>
    <col min="14855" max="14855" width="6.08203125" customWidth="1"/>
    <col min="14856" max="14856" width="16.83203125" customWidth="1"/>
    <col min="14857" max="14857" width="5.83203125" customWidth="1"/>
    <col min="14858" max="14858" width="6" customWidth="1"/>
    <col min="14859" max="14859" width="7.58203125" customWidth="1"/>
    <col min="14860" max="14860" width="12.5" customWidth="1"/>
    <col min="14861" max="14867" width="6.5" customWidth="1"/>
    <col min="15109" max="15109" width="3" customWidth="1"/>
    <col min="15110" max="15110" width="15" customWidth="1"/>
    <col min="15111" max="15111" width="6.08203125" customWidth="1"/>
    <col min="15112" max="15112" width="16.83203125" customWidth="1"/>
    <col min="15113" max="15113" width="5.83203125" customWidth="1"/>
    <col min="15114" max="15114" width="6" customWidth="1"/>
    <col min="15115" max="15115" width="7.58203125" customWidth="1"/>
    <col min="15116" max="15116" width="12.5" customWidth="1"/>
    <col min="15117" max="15123" width="6.5" customWidth="1"/>
    <col min="15365" max="15365" width="3" customWidth="1"/>
    <col min="15366" max="15366" width="15" customWidth="1"/>
    <col min="15367" max="15367" width="6.08203125" customWidth="1"/>
    <col min="15368" max="15368" width="16.83203125" customWidth="1"/>
    <col min="15369" max="15369" width="5.83203125" customWidth="1"/>
    <col min="15370" max="15370" width="6" customWidth="1"/>
    <col min="15371" max="15371" width="7.58203125" customWidth="1"/>
    <col min="15372" max="15372" width="12.5" customWidth="1"/>
    <col min="15373" max="15379" width="6.5" customWidth="1"/>
    <col min="15621" max="15621" width="3" customWidth="1"/>
    <col min="15622" max="15622" width="15" customWidth="1"/>
    <col min="15623" max="15623" width="6.08203125" customWidth="1"/>
    <col min="15624" max="15624" width="16.83203125" customWidth="1"/>
    <col min="15625" max="15625" width="5.83203125" customWidth="1"/>
    <col min="15626" max="15626" width="6" customWidth="1"/>
    <col min="15627" max="15627" width="7.58203125" customWidth="1"/>
    <col min="15628" max="15628" width="12.5" customWidth="1"/>
    <col min="15629" max="15635" width="6.5" customWidth="1"/>
    <col min="15877" max="15877" width="3" customWidth="1"/>
    <col min="15878" max="15878" width="15" customWidth="1"/>
    <col min="15879" max="15879" width="6.08203125" customWidth="1"/>
    <col min="15880" max="15880" width="16.83203125" customWidth="1"/>
    <col min="15881" max="15881" width="5.83203125" customWidth="1"/>
    <col min="15882" max="15882" width="6" customWidth="1"/>
    <col min="15883" max="15883" width="7.58203125" customWidth="1"/>
    <col min="15884" max="15884" width="12.5" customWidth="1"/>
    <col min="15885" max="15891" width="6.5" customWidth="1"/>
    <col min="16133" max="16133" width="3" customWidth="1"/>
    <col min="16134" max="16134" width="15" customWidth="1"/>
    <col min="16135" max="16135" width="6.08203125" customWidth="1"/>
    <col min="16136" max="16136" width="16.83203125" customWidth="1"/>
    <col min="16137" max="16137" width="5.83203125" customWidth="1"/>
    <col min="16138" max="16138" width="6" customWidth="1"/>
    <col min="16139" max="16139" width="7.58203125" customWidth="1"/>
    <col min="16140" max="16140" width="12.5" customWidth="1"/>
    <col min="16141" max="16147" width="6.5" customWidth="1"/>
  </cols>
  <sheetData>
    <row r="1" spans="1:20" ht="35.15" customHeight="1" x14ac:dyDescent="0.3">
      <c r="A1" s="1"/>
      <c r="B1" s="2" t="s">
        <v>70</v>
      </c>
      <c r="C1" s="3"/>
      <c r="D1" s="194" t="s">
        <v>91</v>
      </c>
      <c r="E1" s="4"/>
      <c r="F1" s="5"/>
      <c r="G1" s="6">
        <v>57920.43</v>
      </c>
      <c r="H1" s="235"/>
      <c r="I1" s="236"/>
      <c r="J1" s="236"/>
      <c r="K1" s="236"/>
      <c r="L1" s="236"/>
      <c r="M1" s="236"/>
      <c r="N1" s="236"/>
      <c r="O1" s="236"/>
      <c r="P1" s="236"/>
      <c r="Q1" s="237"/>
      <c r="R1" s="237"/>
      <c r="S1" s="238"/>
    </row>
    <row r="2" spans="1:20" ht="14.5" thickBot="1" x14ac:dyDescent="0.35">
      <c r="A2" s="7"/>
      <c r="B2" s="8"/>
      <c r="C2" s="34"/>
      <c r="D2" s="9"/>
      <c r="E2" s="10"/>
      <c r="F2" s="35"/>
      <c r="G2" s="11"/>
      <c r="H2" s="77"/>
      <c r="I2" s="36"/>
      <c r="J2" s="36"/>
      <c r="K2" s="36"/>
      <c r="L2" s="36"/>
      <c r="M2" s="36"/>
      <c r="N2" s="36"/>
      <c r="O2" s="36"/>
      <c r="P2" s="36"/>
      <c r="Q2" s="149"/>
      <c r="R2" s="164"/>
      <c r="S2" s="64"/>
    </row>
    <row r="3" spans="1:20" s="31" customFormat="1" ht="52.5" thickBot="1" x14ac:dyDescent="0.35">
      <c r="A3" s="32" t="s">
        <v>0</v>
      </c>
      <c r="B3" s="33" t="s">
        <v>1</v>
      </c>
      <c r="C3" s="41" t="s">
        <v>2</v>
      </c>
      <c r="D3" s="37" t="s">
        <v>3</v>
      </c>
      <c r="E3" s="38" t="s">
        <v>4</v>
      </c>
      <c r="F3" s="37" t="s">
        <v>5</v>
      </c>
      <c r="G3" s="39" t="s">
        <v>6</v>
      </c>
      <c r="H3" s="78" t="s">
        <v>12</v>
      </c>
      <c r="I3" s="40" t="s">
        <v>17</v>
      </c>
      <c r="J3" s="40" t="s">
        <v>99</v>
      </c>
      <c r="K3" s="40" t="s">
        <v>100</v>
      </c>
      <c r="L3" s="40" t="s">
        <v>101</v>
      </c>
      <c r="M3" s="40" t="s">
        <v>102</v>
      </c>
      <c r="N3" s="40" t="s">
        <v>103</v>
      </c>
      <c r="O3" s="197" t="s">
        <v>98</v>
      </c>
      <c r="P3" s="40" t="s">
        <v>22</v>
      </c>
      <c r="Q3" s="148" t="s">
        <v>71</v>
      </c>
      <c r="R3" s="165" t="s">
        <v>7</v>
      </c>
      <c r="S3" s="65" t="s">
        <v>8</v>
      </c>
      <c r="T3" s="49"/>
    </row>
    <row r="4" spans="1:20" s="12" customFormat="1" ht="31" x14ac:dyDescent="0.3">
      <c r="A4" s="53">
        <v>1</v>
      </c>
      <c r="B4" s="54" t="s">
        <v>64</v>
      </c>
      <c r="C4" s="55">
        <v>0</v>
      </c>
      <c r="D4" s="56" t="s">
        <v>65</v>
      </c>
      <c r="E4" s="57" t="s">
        <v>10</v>
      </c>
      <c r="F4" s="58" t="s">
        <v>11</v>
      </c>
      <c r="G4" s="59">
        <v>500</v>
      </c>
      <c r="H4" s="79">
        <v>11500</v>
      </c>
      <c r="I4" s="81" t="s">
        <v>66</v>
      </c>
      <c r="J4" s="195">
        <v>500</v>
      </c>
      <c r="K4" s="195">
        <v>500</v>
      </c>
      <c r="L4" s="195">
        <v>500</v>
      </c>
      <c r="M4" s="195">
        <v>500</v>
      </c>
      <c r="N4" s="195">
        <v>500</v>
      </c>
      <c r="O4" s="198">
        <v>500</v>
      </c>
      <c r="P4" s="17" t="s">
        <v>73</v>
      </c>
      <c r="Q4" s="150" t="s">
        <v>74</v>
      </c>
      <c r="R4" s="166">
        <v>500</v>
      </c>
      <c r="S4" s="63">
        <v>0</v>
      </c>
      <c r="T4" s="50"/>
    </row>
    <row r="5" spans="1:20" s="12" customFormat="1" ht="21" x14ac:dyDescent="0.3">
      <c r="A5" s="43">
        <v>2</v>
      </c>
      <c r="B5" s="19" t="s">
        <v>25</v>
      </c>
      <c r="C5" s="42" t="s">
        <v>26</v>
      </c>
      <c r="D5" s="13" t="s">
        <v>27</v>
      </c>
      <c r="E5" s="67" t="s">
        <v>92</v>
      </c>
      <c r="F5" s="29" t="s">
        <v>11</v>
      </c>
      <c r="G5" s="16">
        <v>3225</v>
      </c>
      <c r="H5" s="30">
        <v>3225</v>
      </c>
      <c r="I5" s="17" t="s">
        <v>23</v>
      </c>
      <c r="J5" s="17">
        <v>3225</v>
      </c>
      <c r="K5" s="17">
        <v>3225</v>
      </c>
      <c r="L5" s="17">
        <v>3225</v>
      </c>
      <c r="M5" s="17">
        <v>3225</v>
      </c>
      <c r="N5" s="17">
        <v>3225</v>
      </c>
      <c r="O5" s="198">
        <v>3225</v>
      </c>
      <c r="P5" s="17" t="s">
        <v>72</v>
      </c>
      <c r="Q5" s="151" t="s">
        <v>69</v>
      </c>
      <c r="R5" s="167">
        <v>3225</v>
      </c>
      <c r="S5" s="63"/>
      <c r="T5" s="50"/>
    </row>
    <row r="6" spans="1:20" s="12" customFormat="1" ht="61" x14ac:dyDescent="0.3">
      <c r="A6" s="43">
        <v>3</v>
      </c>
      <c r="B6" s="19" t="s">
        <v>13</v>
      </c>
      <c r="C6" s="42">
        <v>800</v>
      </c>
      <c r="D6" s="13" t="s">
        <v>28</v>
      </c>
      <c r="E6" s="14"/>
      <c r="F6" s="14"/>
      <c r="G6" s="16">
        <v>800</v>
      </c>
      <c r="H6" s="48">
        <v>9500</v>
      </c>
      <c r="I6" s="23" t="s">
        <v>30</v>
      </c>
      <c r="J6" s="23">
        <v>0</v>
      </c>
      <c r="K6" s="23">
        <v>800</v>
      </c>
      <c r="L6" s="23">
        <v>0</v>
      </c>
      <c r="M6" s="23">
        <v>800</v>
      </c>
      <c r="N6" s="23">
        <v>0</v>
      </c>
      <c r="O6" s="198">
        <v>0</v>
      </c>
      <c r="P6" s="23" t="s">
        <v>97</v>
      </c>
      <c r="Q6" s="82"/>
      <c r="R6" s="167"/>
      <c r="S6" s="63"/>
      <c r="T6" s="50"/>
    </row>
    <row r="7" spans="1:20" s="12" customFormat="1" ht="31" x14ac:dyDescent="0.3">
      <c r="A7" s="43">
        <v>4</v>
      </c>
      <c r="B7" s="19" t="s">
        <v>15</v>
      </c>
      <c r="C7" s="60">
        <v>500</v>
      </c>
      <c r="D7" s="21" t="s">
        <v>29</v>
      </c>
      <c r="E7" s="14"/>
      <c r="F7" s="14" t="s">
        <v>11</v>
      </c>
      <c r="G7" s="16">
        <v>500</v>
      </c>
      <c r="H7" s="48">
        <v>1730</v>
      </c>
      <c r="I7" s="23" t="s">
        <v>31</v>
      </c>
      <c r="J7" s="23">
        <v>500</v>
      </c>
      <c r="K7" s="23">
        <v>500</v>
      </c>
      <c r="L7" s="23">
        <v>500</v>
      </c>
      <c r="M7" s="23">
        <v>500</v>
      </c>
      <c r="N7" s="23">
        <v>500</v>
      </c>
      <c r="O7" s="198">
        <v>500</v>
      </c>
      <c r="P7" s="23"/>
      <c r="Q7" s="152"/>
      <c r="R7" s="167"/>
      <c r="S7" s="63"/>
      <c r="T7" s="50"/>
    </row>
    <row r="8" spans="1:20" s="12" customFormat="1" ht="41" x14ac:dyDescent="0.3">
      <c r="A8" s="43">
        <v>5</v>
      </c>
      <c r="B8" s="28" t="s">
        <v>32</v>
      </c>
      <c r="C8" s="60">
        <v>0</v>
      </c>
      <c r="D8" s="21" t="s">
        <v>33</v>
      </c>
      <c r="E8" s="14"/>
      <c r="F8" s="14"/>
      <c r="G8" s="16">
        <v>1029</v>
      </c>
      <c r="H8" s="48">
        <v>4377</v>
      </c>
      <c r="I8" s="82" t="s">
        <v>34</v>
      </c>
      <c r="J8" s="23">
        <v>600</v>
      </c>
      <c r="K8" s="23">
        <v>500</v>
      </c>
      <c r="L8" s="23">
        <v>600</v>
      </c>
      <c r="M8" s="23">
        <v>1029</v>
      </c>
      <c r="N8" s="23">
        <v>600</v>
      </c>
      <c r="O8" s="198">
        <v>600</v>
      </c>
      <c r="P8" s="82" t="s">
        <v>75</v>
      </c>
      <c r="Q8" s="152"/>
      <c r="R8" s="167"/>
      <c r="S8" s="63"/>
      <c r="T8" s="50"/>
    </row>
    <row r="9" spans="1:20" s="69" customFormat="1" ht="41" x14ac:dyDescent="0.3">
      <c r="A9" s="43">
        <v>6</v>
      </c>
      <c r="B9" s="24" t="s">
        <v>19</v>
      </c>
      <c r="C9" s="60">
        <v>2000</v>
      </c>
      <c r="D9" s="21" t="s">
        <v>35</v>
      </c>
      <c r="E9" s="14"/>
      <c r="F9" s="18" t="s">
        <v>11</v>
      </c>
      <c r="G9" s="22">
        <v>2000</v>
      </c>
      <c r="H9" s="48">
        <v>7300</v>
      </c>
      <c r="I9" s="23" t="s">
        <v>37</v>
      </c>
      <c r="J9" s="23">
        <v>2000</v>
      </c>
      <c r="K9" s="23">
        <v>2000</v>
      </c>
      <c r="L9" s="23">
        <v>2000</v>
      </c>
      <c r="M9" s="23">
        <v>2000</v>
      </c>
      <c r="N9" s="23">
        <v>2000</v>
      </c>
      <c r="O9" s="198">
        <v>2000</v>
      </c>
      <c r="P9" s="23" t="s">
        <v>36</v>
      </c>
      <c r="Q9" s="151"/>
      <c r="R9" s="168"/>
      <c r="S9" s="63"/>
      <c r="T9" s="68"/>
    </row>
    <row r="10" spans="1:20" s="12" customFormat="1" ht="31" x14ac:dyDescent="0.3">
      <c r="A10" s="44">
        <v>7</v>
      </c>
      <c r="B10" s="61" t="s">
        <v>16</v>
      </c>
      <c r="C10" s="190" t="s">
        <v>38</v>
      </c>
      <c r="D10" s="21" t="s">
        <v>39</v>
      </c>
      <c r="E10" s="14"/>
      <c r="F10" s="25" t="s">
        <v>11</v>
      </c>
      <c r="G10" s="22">
        <v>2500</v>
      </c>
      <c r="H10" s="48">
        <v>2800</v>
      </c>
      <c r="I10" s="82">
        <v>300</v>
      </c>
      <c r="J10" s="23">
        <v>2500</v>
      </c>
      <c r="K10" s="23">
        <v>2500</v>
      </c>
      <c r="L10" s="23">
        <v>1500</v>
      </c>
      <c r="M10" s="23">
        <v>1000</v>
      </c>
      <c r="N10" s="23">
        <v>2500</v>
      </c>
      <c r="O10" s="198">
        <v>2500</v>
      </c>
      <c r="P10" s="82"/>
      <c r="Q10" s="151"/>
      <c r="R10" s="167"/>
      <c r="S10" s="167"/>
      <c r="T10" s="50"/>
    </row>
    <row r="11" spans="1:20" s="12" customFormat="1" ht="21" x14ac:dyDescent="0.3">
      <c r="A11" s="44">
        <v>8</v>
      </c>
      <c r="B11" s="24" t="s">
        <v>40</v>
      </c>
      <c r="C11" s="42">
        <v>0</v>
      </c>
      <c r="D11" s="21" t="s">
        <v>42</v>
      </c>
      <c r="E11" s="14"/>
      <c r="F11" s="15" t="s">
        <v>11</v>
      </c>
      <c r="G11" s="22">
        <v>500</v>
      </c>
      <c r="H11" s="48">
        <v>1892.1</v>
      </c>
      <c r="I11" s="191" t="s">
        <v>41</v>
      </c>
      <c r="J11" s="23">
        <v>500</v>
      </c>
      <c r="K11" s="23">
        <v>500</v>
      </c>
      <c r="L11" s="23">
        <v>500</v>
      </c>
      <c r="M11" s="23">
        <v>500</v>
      </c>
      <c r="N11" s="23">
        <v>500</v>
      </c>
      <c r="O11" s="198">
        <v>500</v>
      </c>
      <c r="P11" s="82"/>
      <c r="Q11" s="151"/>
      <c r="R11" s="167"/>
      <c r="S11" s="63"/>
      <c r="T11" s="50"/>
    </row>
    <row r="12" spans="1:20" s="12" customFormat="1" ht="21" x14ac:dyDescent="0.3">
      <c r="A12" s="44">
        <v>9</v>
      </c>
      <c r="B12" s="24" t="s">
        <v>43</v>
      </c>
      <c r="C12" s="42">
        <v>0</v>
      </c>
      <c r="D12" s="21" t="s">
        <v>44</v>
      </c>
      <c r="E12" s="14"/>
      <c r="F12" s="15" t="s">
        <v>11</v>
      </c>
      <c r="G12" s="22">
        <v>4500</v>
      </c>
      <c r="H12" s="48">
        <v>5991</v>
      </c>
      <c r="I12" s="82">
        <v>1491</v>
      </c>
      <c r="J12" s="23">
        <v>4500</v>
      </c>
      <c r="K12" s="23">
        <v>4500</v>
      </c>
      <c r="L12" s="23">
        <v>4500</v>
      </c>
      <c r="M12" s="23">
        <v>4500</v>
      </c>
      <c r="N12" s="23">
        <v>4500</v>
      </c>
      <c r="O12" s="198">
        <v>4500</v>
      </c>
      <c r="P12" s="23"/>
      <c r="Q12" s="151"/>
      <c r="R12" s="167"/>
      <c r="S12" s="63"/>
      <c r="T12" s="50"/>
    </row>
    <row r="13" spans="1:20" s="12" customFormat="1" ht="61" x14ac:dyDescent="0.3">
      <c r="A13" s="44">
        <v>10</v>
      </c>
      <c r="B13" s="24" t="s">
        <v>45</v>
      </c>
      <c r="C13" s="47">
        <v>0</v>
      </c>
      <c r="D13" s="21" t="s">
        <v>46</v>
      </c>
      <c r="E13" s="14"/>
      <c r="F13" s="15" t="s">
        <v>11</v>
      </c>
      <c r="G13" s="22">
        <v>9000</v>
      </c>
      <c r="H13" s="48">
        <v>326000</v>
      </c>
      <c r="I13" s="23" t="s">
        <v>48</v>
      </c>
      <c r="J13" s="23">
        <v>5000</v>
      </c>
      <c r="K13" s="23">
        <v>1500</v>
      </c>
      <c r="L13" s="23">
        <v>0</v>
      </c>
      <c r="M13" s="23">
        <v>7000</v>
      </c>
      <c r="N13" s="23">
        <v>5000</v>
      </c>
      <c r="O13" s="198">
        <v>2000</v>
      </c>
      <c r="P13" s="23" t="s">
        <v>47</v>
      </c>
      <c r="Q13" s="151"/>
      <c r="R13" s="167"/>
      <c r="S13" s="63"/>
      <c r="T13" s="50"/>
    </row>
    <row r="14" spans="1:20" s="12" customFormat="1" ht="21" x14ac:dyDescent="0.3">
      <c r="A14" s="43">
        <v>11</v>
      </c>
      <c r="B14" s="27" t="s">
        <v>49</v>
      </c>
      <c r="C14" s="46">
        <v>0</v>
      </c>
      <c r="D14" s="21" t="s">
        <v>50</v>
      </c>
      <c r="E14" s="14"/>
      <c r="F14" s="18" t="s">
        <v>11</v>
      </c>
      <c r="G14" s="22">
        <v>5000</v>
      </c>
      <c r="H14" s="48">
        <v>7200</v>
      </c>
      <c r="I14" s="83">
        <v>2200</v>
      </c>
      <c r="J14" s="23">
        <v>5000</v>
      </c>
      <c r="K14" s="23">
        <v>5000</v>
      </c>
      <c r="L14" s="23">
        <v>5000</v>
      </c>
      <c r="M14" s="23">
        <v>4000</v>
      </c>
      <c r="N14" s="23">
        <v>5000</v>
      </c>
      <c r="O14" s="198">
        <v>5000</v>
      </c>
      <c r="P14" s="83"/>
      <c r="Q14" s="151"/>
      <c r="R14" s="167"/>
      <c r="S14" s="63"/>
      <c r="T14" s="50"/>
    </row>
    <row r="15" spans="1:20" s="12" customFormat="1" ht="31" x14ac:dyDescent="0.3">
      <c r="A15" s="44">
        <v>12</v>
      </c>
      <c r="B15" s="24" t="s">
        <v>18</v>
      </c>
      <c r="C15" s="188" t="s">
        <v>68</v>
      </c>
      <c r="D15" s="21" t="s">
        <v>51</v>
      </c>
      <c r="E15" s="14"/>
      <c r="F15" s="25" t="s">
        <v>14</v>
      </c>
      <c r="G15" s="22">
        <v>700</v>
      </c>
      <c r="H15" s="30">
        <v>1400</v>
      </c>
      <c r="I15" s="192" t="s">
        <v>53</v>
      </c>
      <c r="J15" s="196">
        <v>700</v>
      </c>
      <c r="K15" s="196">
        <v>700</v>
      </c>
      <c r="L15" s="196">
        <v>700</v>
      </c>
      <c r="M15" s="196">
        <v>700</v>
      </c>
      <c r="N15" s="196">
        <v>700</v>
      </c>
      <c r="O15" s="198">
        <v>700</v>
      </c>
      <c r="P15" s="84"/>
      <c r="Q15" s="151"/>
      <c r="R15" s="167"/>
      <c r="S15" s="63"/>
      <c r="T15" s="50"/>
    </row>
    <row r="16" spans="1:20" s="12" customFormat="1" ht="31" x14ac:dyDescent="0.3">
      <c r="A16" s="44">
        <v>13</v>
      </c>
      <c r="B16" s="24" t="s">
        <v>18</v>
      </c>
      <c r="C16" s="63">
        <v>899.74</v>
      </c>
      <c r="D16" s="21" t="s">
        <v>52</v>
      </c>
      <c r="E16" s="14"/>
      <c r="F16" s="15" t="s">
        <v>14</v>
      </c>
      <c r="G16" s="22">
        <v>700</v>
      </c>
      <c r="H16" s="30">
        <v>1400</v>
      </c>
      <c r="I16" s="83">
        <v>700</v>
      </c>
      <c r="J16" s="23">
        <v>700</v>
      </c>
      <c r="K16" s="23">
        <v>700</v>
      </c>
      <c r="L16" s="23">
        <v>700</v>
      </c>
      <c r="M16" s="23">
        <v>700</v>
      </c>
      <c r="N16" s="23">
        <v>700</v>
      </c>
      <c r="O16" s="198">
        <v>700</v>
      </c>
      <c r="P16" s="97" t="s">
        <v>23</v>
      </c>
      <c r="Q16" s="97"/>
      <c r="R16" s="167"/>
      <c r="S16" s="63"/>
      <c r="T16" s="50"/>
    </row>
    <row r="17" spans="1:20" s="12" customFormat="1" ht="41" x14ac:dyDescent="0.3">
      <c r="A17" s="43">
        <v>14</v>
      </c>
      <c r="B17" s="19" t="s">
        <v>16</v>
      </c>
      <c r="C17" s="193" t="s">
        <v>38</v>
      </c>
      <c r="D17" s="13" t="s">
        <v>54</v>
      </c>
      <c r="E17" s="14"/>
      <c r="F17" s="14" t="s">
        <v>55</v>
      </c>
      <c r="G17" s="16">
        <v>1750</v>
      </c>
      <c r="H17" s="30">
        <v>3561.31</v>
      </c>
      <c r="I17" s="17" t="s">
        <v>56</v>
      </c>
      <c r="J17" s="17">
        <v>1750</v>
      </c>
      <c r="K17" s="17">
        <v>1750</v>
      </c>
      <c r="L17" s="17">
        <v>1750</v>
      </c>
      <c r="M17" s="17">
        <v>1750</v>
      </c>
      <c r="N17" s="17">
        <v>1750</v>
      </c>
      <c r="O17" s="198">
        <v>1750</v>
      </c>
      <c r="P17" s="17"/>
      <c r="Q17" s="152"/>
      <c r="R17" s="167"/>
      <c r="S17" s="63"/>
      <c r="T17" s="50"/>
    </row>
    <row r="18" spans="1:20" s="12" customFormat="1" x14ac:dyDescent="0.3">
      <c r="A18" s="43">
        <v>15</v>
      </c>
      <c r="B18" s="24" t="s">
        <v>9</v>
      </c>
      <c r="C18" s="42">
        <v>1400</v>
      </c>
      <c r="D18" s="13" t="s">
        <v>57</v>
      </c>
      <c r="E18" s="67"/>
      <c r="F18" s="15" t="s">
        <v>11</v>
      </c>
      <c r="G18" s="16">
        <v>883.42</v>
      </c>
      <c r="H18" s="30">
        <v>1283.42</v>
      </c>
      <c r="I18" s="85">
        <v>400</v>
      </c>
      <c r="J18" s="17">
        <v>883.42</v>
      </c>
      <c r="K18" s="17">
        <v>883.42</v>
      </c>
      <c r="L18" s="17">
        <v>883.42</v>
      </c>
      <c r="M18" s="17">
        <v>500</v>
      </c>
      <c r="N18" s="17">
        <v>883.42</v>
      </c>
      <c r="O18" s="198">
        <v>883.42</v>
      </c>
      <c r="P18" s="85"/>
      <c r="Q18" s="152"/>
      <c r="R18" s="167"/>
      <c r="S18" s="167"/>
      <c r="T18" s="50"/>
    </row>
    <row r="19" spans="1:20" s="12" customFormat="1" ht="21" x14ac:dyDescent="0.3">
      <c r="A19" s="43">
        <v>16</v>
      </c>
      <c r="B19" s="19" t="s">
        <v>21</v>
      </c>
      <c r="C19" s="42">
        <v>3500</v>
      </c>
      <c r="D19" s="13" t="s">
        <v>58</v>
      </c>
      <c r="E19" s="14"/>
      <c r="F19" s="15" t="s">
        <v>11</v>
      </c>
      <c r="G19" s="16">
        <v>4910</v>
      </c>
      <c r="H19" s="30">
        <v>15510</v>
      </c>
      <c r="I19" s="96" t="s">
        <v>59</v>
      </c>
      <c r="J19" s="17">
        <v>4500</v>
      </c>
      <c r="K19" s="17">
        <v>4910</v>
      </c>
      <c r="L19" s="17">
        <v>4500</v>
      </c>
      <c r="M19" s="17">
        <v>4500</v>
      </c>
      <c r="N19" s="17">
        <v>4500</v>
      </c>
      <c r="O19" s="198">
        <v>4500</v>
      </c>
      <c r="P19" s="17"/>
      <c r="Q19" s="152"/>
      <c r="R19" s="180"/>
      <c r="S19" s="63"/>
      <c r="T19" s="50"/>
    </row>
    <row r="20" spans="1:20" s="73" customFormat="1" ht="31" x14ac:dyDescent="0.3">
      <c r="A20" s="45">
        <v>17</v>
      </c>
      <c r="B20" s="28" t="s">
        <v>60</v>
      </c>
      <c r="C20" s="70">
        <v>0</v>
      </c>
      <c r="D20" s="21" t="s">
        <v>61</v>
      </c>
      <c r="E20" s="29"/>
      <c r="F20" s="29" t="s">
        <v>11</v>
      </c>
      <c r="G20" s="71">
        <v>1000</v>
      </c>
      <c r="H20" s="30">
        <v>1250</v>
      </c>
      <c r="I20" s="96">
        <v>250</v>
      </c>
      <c r="J20" s="17">
        <v>1000</v>
      </c>
      <c r="K20" s="17">
        <v>1000</v>
      </c>
      <c r="L20" s="17">
        <v>1000</v>
      </c>
      <c r="M20" s="17">
        <v>500</v>
      </c>
      <c r="N20" s="17">
        <v>1000</v>
      </c>
      <c r="O20" s="198">
        <v>1000</v>
      </c>
      <c r="P20" s="17"/>
      <c r="Q20" s="82"/>
      <c r="R20" s="168"/>
      <c r="S20" s="188"/>
      <c r="T20" s="72"/>
    </row>
    <row r="21" spans="1:20" s="12" customFormat="1" ht="41" x14ac:dyDescent="0.3">
      <c r="A21" s="43">
        <v>18</v>
      </c>
      <c r="B21" s="28" t="s">
        <v>62</v>
      </c>
      <c r="C21" s="188" t="s">
        <v>67</v>
      </c>
      <c r="D21" s="13" t="s">
        <v>63</v>
      </c>
      <c r="E21" s="14"/>
      <c r="F21" s="14" t="s">
        <v>11</v>
      </c>
      <c r="G21" s="16">
        <v>3000</v>
      </c>
      <c r="H21" s="30">
        <v>9500</v>
      </c>
      <c r="I21" s="96">
        <v>6000</v>
      </c>
      <c r="J21" s="17">
        <v>3000</v>
      </c>
      <c r="K21" s="17">
        <v>3000</v>
      </c>
      <c r="L21" s="17">
        <v>3000</v>
      </c>
      <c r="M21" s="17">
        <v>3000</v>
      </c>
      <c r="N21" s="17">
        <v>3000</v>
      </c>
      <c r="O21" s="198">
        <v>3000</v>
      </c>
      <c r="P21" s="95"/>
      <c r="Q21" s="152"/>
      <c r="R21" s="180"/>
      <c r="S21" s="63">
        <v>0</v>
      </c>
      <c r="T21" s="50"/>
    </row>
    <row r="22" spans="1:20" s="12" customFormat="1" ht="21" x14ac:dyDescent="0.3">
      <c r="A22" s="43">
        <v>19</v>
      </c>
      <c r="B22" s="19" t="s">
        <v>76</v>
      </c>
      <c r="C22" s="47" t="s">
        <v>77</v>
      </c>
      <c r="D22" s="13" t="s">
        <v>78</v>
      </c>
      <c r="E22" s="14"/>
      <c r="F22" s="14" t="s">
        <v>11</v>
      </c>
      <c r="G22" s="16">
        <v>5000</v>
      </c>
      <c r="H22" s="30">
        <v>5200</v>
      </c>
      <c r="I22" s="96">
        <v>200</v>
      </c>
      <c r="J22" s="17">
        <v>4950</v>
      </c>
      <c r="K22" s="17">
        <v>5000</v>
      </c>
      <c r="L22" s="17">
        <v>5000</v>
      </c>
      <c r="M22" s="17">
        <v>5000</v>
      </c>
      <c r="N22" s="17">
        <v>4950</v>
      </c>
      <c r="O22" s="198">
        <v>5000</v>
      </c>
      <c r="P22" s="17"/>
      <c r="Q22" s="82"/>
      <c r="R22" s="167"/>
      <c r="S22" s="63"/>
      <c r="T22" s="50"/>
    </row>
    <row r="23" spans="1:20" s="12" customFormat="1" ht="31" x14ac:dyDescent="0.3">
      <c r="A23" s="43">
        <v>20</v>
      </c>
      <c r="B23" s="19" t="s">
        <v>80</v>
      </c>
      <c r="C23" s="63">
        <v>2000</v>
      </c>
      <c r="D23" s="13" t="s">
        <v>81</v>
      </c>
      <c r="E23" s="14"/>
      <c r="F23" s="14" t="s">
        <v>11</v>
      </c>
      <c r="G23" s="16">
        <v>1150</v>
      </c>
      <c r="H23" s="30">
        <v>1345.95</v>
      </c>
      <c r="I23" s="96">
        <v>195.95</v>
      </c>
      <c r="J23" s="17">
        <v>1150</v>
      </c>
      <c r="K23" s="17">
        <v>1150</v>
      </c>
      <c r="L23" s="17">
        <v>1150</v>
      </c>
      <c r="M23" s="17">
        <v>1150</v>
      </c>
      <c r="N23" s="17">
        <v>1150</v>
      </c>
      <c r="O23" s="198">
        <v>1150</v>
      </c>
      <c r="P23" s="17"/>
      <c r="Q23" s="152"/>
      <c r="R23" s="167"/>
      <c r="S23" s="63"/>
      <c r="T23" s="50"/>
    </row>
    <row r="24" spans="1:20" s="12" customFormat="1" ht="31" x14ac:dyDescent="0.3">
      <c r="A24" s="43">
        <v>21</v>
      </c>
      <c r="B24" s="19" t="s">
        <v>80</v>
      </c>
      <c r="C24" s="63">
        <v>2000</v>
      </c>
      <c r="D24" s="13" t="s">
        <v>82</v>
      </c>
      <c r="E24" s="14"/>
      <c r="F24" s="14"/>
      <c r="G24" s="16">
        <v>650</v>
      </c>
      <c r="H24" s="30">
        <v>972</v>
      </c>
      <c r="I24" s="96">
        <v>332</v>
      </c>
      <c r="J24" s="17">
        <v>650</v>
      </c>
      <c r="K24" s="17">
        <v>650</v>
      </c>
      <c r="L24" s="17">
        <v>650</v>
      </c>
      <c r="M24" s="17">
        <v>650</v>
      </c>
      <c r="N24" s="17">
        <v>650</v>
      </c>
      <c r="O24" s="198">
        <v>650</v>
      </c>
      <c r="P24" s="17"/>
      <c r="Q24" s="152"/>
      <c r="R24" s="167"/>
      <c r="S24" s="63"/>
      <c r="T24" s="50"/>
    </row>
    <row r="25" spans="1:20" s="12" customFormat="1" ht="21" x14ac:dyDescent="0.3">
      <c r="A25" s="43">
        <v>22</v>
      </c>
      <c r="B25" s="19" t="s">
        <v>83</v>
      </c>
      <c r="C25" s="47">
        <v>1800</v>
      </c>
      <c r="D25" s="13" t="s">
        <v>84</v>
      </c>
      <c r="E25" s="14"/>
      <c r="F25" s="14" t="s">
        <v>11</v>
      </c>
      <c r="G25" s="16">
        <v>1100</v>
      </c>
      <c r="H25" s="30">
        <v>1790</v>
      </c>
      <c r="I25" s="96">
        <v>690</v>
      </c>
      <c r="J25" s="17">
        <v>1100</v>
      </c>
      <c r="K25" s="17">
        <v>1100</v>
      </c>
      <c r="L25" s="17">
        <v>1100</v>
      </c>
      <c r="M25" s="17">
        <v>1100</v>
      </c>
      <c r="N25" s="17">
        <v>1100</v>
      </c>
      <c r="O25" s="198">
        <v>1100</v>
      </c>
      <c r="P25" s="17"/>
      <c r="Q25" s="152"/>
      <c r="R25" s="167"/>
      <c r="S25" s="63"/>
      <c r="T25" s="50"/>
    </row>
    <row r="26" spans="1:20" s="12" customFormat="1" ht="41" x14ac:dyDescent="0.3">
      <c r="A26" s="43">
        <v>23</v>
      </c>
      <c r="B26" s="19" t="s">
        <v>90</v>
      </c>
      <c r="C26" s="47">
        <v>577.5</v>
      </c>
      <c r="D26" s="13" t="s">
        <v>85</v>
      </c>
      <c r="E26" s="14"/>
      <c r="F26" s="14" t="s">
        <v>11</v>
      </c>
      <c r="G26" s="16">
        <v>1416.7</v>
      </c>
      <c r="H26" s="30">
        <v>1516.7</v>
      </c>
      <c r="I26" s="96">
        <v>100</v>
      </c>
      <c r="J26" s="17">
        <v>0</v>
      </c>
      <c r="K26" s="17">
        <v>1416.7</v>
      </c>
      <c r="L26" s="17">
        <v>0</v>
      </c>
      <c r="M26" s="17">
        <v>1110</v>
      </c>
      <c r="N26" s="17">
        <v>0</v>
      </c>
      <c r="O26" s="198">
        <v>0</v>
      </c>
      <c r="P26" s="17" t="s">
        <v>94</v>
      </c>
      <c r="Q26" s="152"/>
      <c r="R26" s="167"/>
      <c r="S26" s="63"/>
      <c r="T26" s="50"/>
    </row>
    <row r="27" spans="1:20" s="12" customFormat="1" x14ac:dyDescent="0.3">
      <c r="A27" s="43">
        <v>24</v>
      </c>
      <c r="B27" s="19" t="s">
        <v>86</v>
      </c>
      <c r="C27" s="63">
        <v>650</v>
      </c>
      <c r="D27" s="13" t="s">
        <v>87</v>
      </c>
      <c r="E27" s="14"/>
      <c r="F27" s="14" t="s">
        <v>11</v>
      </c>
      <c r="G27" s="16">
        <v>600</v>
      </c>
      <c r="H27" s="30">
        <v>750.99</v>
      </c>
      <c r="I27" s="96">
        <v>150</v>
      </c>
      <c r="J27" s="17">
        <v>600</v>
      </c>
      <c r="K27" s="17">
        <v>600</v>
      </c>
      <c r="L27" s="17">
        <v>600</v>
      </c>
      <c r="M27" s="17">
        <v>600</v>
      </c>
      <c r="N27" s="17">
        <v>600</v>
      </c>
      <c r="O27" s="198">
        <v>600</v>
      </c>
      <c r="P27" s="17"/>
      <c r="Q27" s="152"/>
      <c r="R27" s="167"/>
      <c r="S27" s="63"/>
      <c r="T27" s="50"/>
    </row>
    <row r="28" spans="1:20" s="12" customFormat="1" ht="21" x14ac:dyDescent="0.3">
      <c r="A28" s="43">
        <v>25</v>
      </c>
      <c r="B28" s="19" t="s">
        <v>86</v>
      </c>
      <c r="C28" s="63">
        <v>650</v>
      </c>
      <c r="D28" s="13" t="s">
        <v>88</v>
      </c>
      <c r="E28" s="14"/>
      <c r="F28" s="14" t="s">
        <v>11</v>
      </c>
      <c r="G28" s="16">
        <v>3848.15</v>
      </c>
      <c r="H28" s="30">
        <v>5348.15</v>
      </c>
      <c r="I28" s="17">
        <v>1500</v>
      </c>
      <c r="J28" s="17">
        <v>3848.15</v>
      </c>
      <c r="K28" s="17">
        <v>3848.15</v>
      </c>
      <c r="L28" s="17">
        <v>3848.15</v>
      </c>
      <c r="M28" s="17">
        <v>3848.15</v>
      </c>
      <c r="N28" s="17">
        <v>3848.15</v>
      </c>
      <c r="O28" s="198">
        <v>3848.15</v>
      </c>
      <c r="P28" s="17"/>
      <c r="Q28" s="152"/>
      <c r="R28" s="180"/>
      <c r="S28" s="63"/>
      <c r="T28" s="50"/>
    </row>
    <row r="29" spans="1:20" s="12" customFormat="1" x14ac:dyDescent="0.3">
      <c r="A29" s="43">
        <v>26</v>
      </c>
      <c r="B29" s="19" t="s">
        <v>83</v>
      </c>
      <c r="C29" s="47">
        <v>1800</v>
      </c>
      <c r="D29" s="13" t="s">
        <v>89</v>
      </c>
      <c r="E29" s="14"/>
      <c r="F29" s="14" t="s">
        <v>11</v>
      </c>
      <c r="G29" s="16">
        <v>750</v>
      </c>
      <c r="H29" s="30">
        <v>850</v>
      </c>
      <c r="I29" s="96">
        <v>100</v>
      </c>
      <c r="J29" s="17">
        <v>750</v>
      </c>
      <c r="K29" s="17">
        <v>750</v>
      </c>
      <c r="L29" s="17">
        <v>750</v>
      </c>
      <c r="M29" s="17">
        <v>750</v>
      </c>
      <c r="N29" s="17">
        <v>750</v>
      </c>
      <c r="O29" s="198">
        <v>750</v>
      </c>
      <c r="P29" s="95"/>
      <c r="Q29" s="152"/>
      <c r="R29" s="180"/>
      <c r="S29" s="63"/>
      <c r="T29" s="50"/>
    </row>
    <row r="30" spans="1:20" s="12" customFormat="1" ht="21" x14ac:dyDescent="0.3">
      <c r="A30" s="43">
        <v>27</v>
      </c>
      <c r="B30" s="19" t="s">
        <v>95</v>
      </c>
      <c r="C30" s="47">
        <v>0</v>
      </c>
      <c r="D30" s="13" t="s">
        <v>96</v>
      </c>
      <c r="E30" s="14"/>
      <c r="F30" s="14" t="s">
        <v>11</v>
      </c>
      <c r="G30" s="16">
        <v>8000</v>
      </c>
      <c r="H30" s="30">
        <v>38810</v>
      </c>
      <c r="I30" s="17">
        <v>1000</v>
      </c>
      <c r="J30" s="17">
        <v>8000</v>
      </c>
      <c r="K30" s="17">
        <v>8000</v>
      </c>
      <c r="L30" s="17">
        <v>8000</v>
      </c>
      <c r="M30" s="17">
        <v>7000</v>
      </c>
      <c r="N30" s="17">
        <v>8000</v>
      </c>
      <c r="O30" s="198">
        <v>8000</v>
      </c>
      <c r="P30" s="17"/>
      <c r="Q30" s="152"/>
      <c r="R30" s="167"/>
      <c r="S30" s="63"/>
      <c r="T30" s="50"/>
    </row>
    <row r="31" spans="1:20" s="12" customFormat="1" x14ac:dyDescent="0.3">
      <c r="A31" s="43">
        <v>28</v>
      </c>
      <c r="B31" s="19"/>
      <c r="C31" s="47"/>
      <c r="D31" s="13"/>
      <c r="E31" s="14"/>
      <c r="F31" s="14"/>
      <c r="G31" s="16"/>
      <c r="H31" s="30"/>
      <c r="I31" s="17"/>
      <c r="J31" s="17"/>
      <c r="K31" s="17"/>
      <c r="L31" s="17"/>
      <c r="M31" s="17"/>
      <c r="N31" s="17"/>
      <c r="O31" s="17"/>
      <c r="P31" s="17"/>
      <c r="Q31" s="152"/>
      <c r="R31" s="167"/>
      <c r="S31" s="63"/>
      <c r="T31" s="50"/>
    </row>
    <row r="32" spans="1:20" s="12" customFormat="1" x14ac:dyDescent="0.3">
      <c r="A32" s="43">
        <v>29</v>
      </c>
      <c r="B32" s="19"/>
      <c r="C32" s="47"/>
      <c r="D32" s="13"/>
      <c r="E32" s="14"/>
      <c r="F32" s="14"/>
      <c r="G32" s="16"/>
      <c r="H32" s="30"/>
      <c r="I32" s="17"/>
      <c r="J32" s="17"/>
      <c r="K32" s="17"/>
      <c r="L32" s="17"/>
      <c r="M32" s="17"/>
      <c r="N32" s="17"/>
      <c r="O32" s="17"/>
      <c r="P32" s="97"/>
      <c r="Q32" s="97"/>
      <c r="R32" s="167"/>
      <c r="S32" s="63"/>
      <c r="T32" s="50"/>
    </row>
    <row r="33" spans="1:20" s="12" customFormat="1" x14ac:dyDescent="0.3">
      <c r="A33" s="43"/>
      <c r="B33" s="19"/>
      <c r="C33" s="47"/>
      <c r="D33" s="13"/>
      <c r="E33" s="14"/>
      <c r="F33" s="14"/>
      <c r="G33" s="16"/>
      <c r="H33" s="30"/>
      <c r="I33" s="17"/>
      <c r="J33" s="17"/>
      <c r="K33" s="17"/>
      <c r="L33" s="17"/>
      <c r="M33" s="17"/>
      <c r="N33" s="17"/>
      <c r="O33" s="17"/>
      <c r="P33" s="17"/>
      <c r="Q33" s="152"/>
      <c r="R33" s="167"/>
      <c r="S33" s="63"/>
      <c r="T33" s="50"/>
    </row>
    <row r="34" spans="1:20" s="12" customFormat="1" x14ac:dyDescent="0.3">
      <c r="A34" s="86"/>
      <c r="B34" s="87" t="s">
        <v>20</v>
      </c>
      <c r="C34" s="88"/>
      <c r="D34" s="89"/>
      <c r="E34" s="90"/>
      <c r="F34" s="90"/>
      <c r="G34" s="91">
        <f>SUM(G4:G33)</f>
        <v>65012.27</v>
      </c>
      <c r="H34" s="92"/>
      <c r="I34" s="93"/>
      <c r="J34" s="93">
        <f>SUM(J4:J33)</f>
        <v>57906.57</v>
      </c>
      <c r="K34" s="93">
        <f t="shared" ref="K34:N34" si="0">SUM(K4:K33)</f>
        <v>56983.27</v>
      </c>
      <c r="L34" s="93">
        <f t="shared" si="0"/>
        <v>51956.57</v>
      </c>
      <c r="M34" s="93">
        <f t="shared" si="0"/>
        <v>57912.15</v>
      </c>
      <c r="N34" s="93">
        <f t="shared" si="0"/>
        <v>57906.57</v>
      </c>
      <c r="O34" s="199">
        <f>SUM(O4:O33)</f>
        <v>54956.57</v>
      </c>
      <c r="P34" s="93"/>
      <c r="Q34" s="153"/>
      <c r="R34" s="169">
        <f>SUM(R4:R33)</f>
        <v>3725</v>
      </c>
      <c r="S34" s="94"/>
      <c r="T34" s="50"/>
    </row>
    <row r="35" spans="1:20" s="12" customFormat="1" x14ac:dyDescent="0.3">
      <c r="A35" s="43"/>
      <c r="B35" s="74" t="s">
        <v>24</v>
      </c>
      <c r="C35" s="47"/>
      <c r="D35" s="13"/>
      <c r="E35" s="14"/>
      <c r="F35" s="15"/>
      <c r="G35" s="16">
        <f>G1-G34</f>
        <v>-7091.8399999999965</v>
      </c>
      <c r="H35" s="30"/>
      <c r="I35" s="17"/>
      <c r="J35" s="17"/>
      <c r="K35" s="17"/>
      <c r="L35" s="17"/>
      <c r="M35" s="17"/>
      <c r="N35" s="17"/>
      <c r="O35" s="17">
        <f>$G$1-O34</f>
        <v>2963.8600000000006</v>
      </c>
      <c r="P35" s="17"/>
      <c r="Q35" s="152"/>
      <c r="R35" s="167">
        <f>(G1-R34)</f>
        <v>54195.43</v>
      </c>
      <c r="S35" s="63"/>
      <c r="T35" s="50"/>
    </row>
    <row r="36" spans="1:20" s="51" customFormat="1" x14ac:dyDescent="0.3">
      <c r="A36" s="181"/>
      <c r="B36" s="183"/>
      <c r="C36" s="15"/>
      <c r="D36" s="13"/>
      <c r="E36" s="14"/>
      <c r="F36" s="14"/>
      <c r="G36" s="16"/>
      <c r="H36" s="30"/>
      <c r="I36" s="17"/>
      <c r="J36" s="17"/>
      <c r="K36" s="17"/>
      <c r="L36" s="17"/>
      <c r="M36" s="17"/>
      <c r="N36" s="17"/>
      <c r="O36" s="17"/>
      <c r="P36" s="17"/>
      <c r="Q36" s="152"/>
      <c r="R36" s="167"/>
      <c r="S36" s="63"/>
      <c r="T36" s="50"/>
    </row>
    <row r="37" spans="1:20" s="51" customFormat="1" x14ac:dyDescent="0.3">
      <c r="A37" s="181">
        <v>30</v>
      </c>
      <c r="B37" s="19"/>
      <c r="C37" s="15"/>
      <c r="D37" s="13"/>
      <c r="E37" s="14"/>
      <c r="F37" s="14"/>
      <c r="G37" s="16"/>
      <c r="H37" s="30"/>
      <c r="I37" s="96"/>
      <c r="J37" s="96"/>
      <c r="K37" s="96"/>
      <c r="L37" s="96"/>
      <c r="M37" s="96"/>
      <c r="N37" s="96"/>
      <c r="O37" s="96"/>
      <c r="P37" s="17"/>
      <c r="Q37" s="152"/>
      <c r="R37" s="63"/>
      <c r="S37" s="63"/>
      <c r="T37" s="50"/>
    </row>
    <row r="38" spans="1:20" s="51" customFormat="1" x14ac:dyDescent="0.3">
      <c r="A38" s="181">
        <v>31</v>
      </c>
      <c r="B38" s="19"/>
      <c r="C38" s="15"/>
      <c r="D38" s="13"/>
      <c r="E38" s="14"/>
      <c r="F38" s="14"/>
      <c r="G38" s="182"/>
      <c r="H38" s="30"/>
      <c r="I38" s="17"/>
      <c r="J38" s="17"/>
      <c r="K38" s="17"/>
      <c r="L38" s="17"/>
      <c r="M38" s="17"/>
      <c r="N38" s="17"/>
      <c r="O38" s="17"/>
      <c r="P38" s="17"/>
      <c r="Q38" s="152"/>
      <c r="R38" s="167"/>
      <c r="S38" s="63"/>
      <c r="T38" s="50"/>
    </row>
    <row r="39" spans="1:20" s="51" customFormat="1" x14ac:dyDescent="0.3">
      <c r="A39" s="181">
        <v>32</v>
      </c>
      <c r="B39" s="19"/>
      <c r="C39" s="15"/>
      <c r="D39" s="13"/>
      <c r="E39" s="14"/>
      <c r="F39" s="14"/>
      <c r="G39" s="182"/>
      <c r="H39" s="30"/>
      <c r="I39" s="17"/>
      <c r="J39" s="17"/>
      <c r="K39" s="17"/>
      <c r="L39" s="17"/>
      <c r="M39" s="17"/>
      <c r="N39" s="17"/>
      <c r="O39" s="17"/>
      <c r="P39" s="17"/>
      <c r="Q39" s="152"/>
      <c r="R39" s="167"/>
      <c r="S39" s="63"/>
      <c r="T39" s="50"/>
    </row>
    <row r="40" spans="1:20" s="51" customFormat="1" x14ac:dyDescent="0.3">
      <c r="A40" s="181">
        <v>33</v>
      </c>
      <c r="B40" s="21"/>
      <c r="C40" s="29"/>
      <c r="D40" s="13"/>
      <c r="E40" s="14"/>
      <c r="F40" s="15"/>
      <c r="G40" s="182"/>
      <c r="H40" s="185"/>
      <c r="I40" s="17"/>
      <c r="J40" s="17"/>
      <c r="K40" s="17"/>
      <c r="L40" s="17"/>
      <c r="M40" s="17"/>
      <c r="N40" s="17"/>
      <c r="O40" s="17"/>
      <c r="P40" s="17"/>
      <c r="Q40" s="152"/>
      <c r="R40" s="167"/>
      <c r="S40" s="63"/>
      <c r="T40" s="50"/>
    </row>
    <row r="41" spans="1:20" s="51" customFormat="1" x14ac:dyDescent="0.3">
      <c r="A41" s="181">
        <v>34</v>
      </c>
      <c r="B41" s="19"/>
      <c r="C41" s="61"/>
      <c r="D41" s="13"/>
      <c r="E41" s="14"/>
      <c r="F41" s="15"/>
      <c r="G41" s="186"/>
      <c r="H41" s="186"/>
      <c r="I41" s="186"/>
      <c r="J41" s="186"/>
      <c r="K41" s="186"/>
      <c r="L41" s="186"/>
      <c r="M41" s="186"/>
      <c r="N41" s="186"/>
      <c r="O41" s="186"/>
      <c r="P41" s="17"/>
      <c r="Q41" s="152"/>
      <c r="R41" s="167"/>
      <c r="S41" s="63"/>
      <c r="T41" s="50"/>
    </row>
    <row r="42" spans="1:20" s="51" customFormat="1" x14ac:dyDescent="0.3">
      <c r="A42" s="181">
        <v>35</v>
      </c>
      <c r="B42" s="19"/>
      <c r="C42" s="120"/>
      <c r="D42" s="13"/>
      <c r="E42" s="14"/>
      <c r="F42" s="15"/>
      <c r="G42" s="189"/>
      <c r="H42" s="189"/>
      <c r="I42" s="186"/>
      <c r="J42" s="186"/>
      <c r="K42" s="186"/>
      <c r="L42" s="186"/>
      <c r="M42" s="186"/>
      <c r="N42" s="186"/>
      <c r="O42" s="186"/>
      <c r="P42" s="17"/>
      <c r="Q42" s="152"/>
      <c r="R42" s="167"/>
      <c r="S42" s="63"/>
      <c r="T42" s="50"/>
    </row>
    <row r="43" spans="1:20" s="51" customFormat="1" x14ac:dyDescent="0.3">
      <c r="A43" s="110">
        <v>36</v>
      </c>
      <c r="B43" s="111"/>
      <c r="C43" s="121"/>
      <c r="D43" s="112"/>
      <c r="E43" s="119"/>
      <c r="F43" s="122"/>
      <c r="P43" s="115"/>
      <c r="Q43" s="154"/>
      <c r="R43" s="170"/>
      <c r="S43" s="116"/>
      <c r="T43" s="50"/>
    </row>
    <row r="44" spans="1:20" s="51" customFormat="1" x14ac:dyDescent="0.3">
      <c r="A44" s="110"/>
      <c r="B44" s="111"/>
      <c r="C44" s="121"/>
      <c r="D44" s="112"/>
      <c r="E44" s="119"/>
      <c r="F44" s="122"/>
      <c r="G44" s="123"/>
      <c r="H44" s="114"/>
      <c r="I44" s="115"/>
      <c r="J44" s="115"/>
      <c r="K44" s="115"/>
      <c r="L44" s="115"/>
      <c r="M44" s="115"/>
      <c r="N44" s="115"/>
      <c r="O44" s="115"/>
      <c r="P44" s="115"/>
      <c r="Q44" s="154"/>
      <c r="R44" s="170"/>
      <c r="S44" s="116"/>
      <c r="T44" s="50"/>
    </row>
    <row r="45" spans="1:20" s="51" customFormat="1" x14ac:dyDescent="0.3">
      <c r="A45" s="110"/>
      <c r="B45" s="121"/>
      <c r="C45" s="120"/>
      <c r="D45" s="112"/>
      <c r="E45" s="119"/>
      <c r="F45" s="122"/>
      <c r="G45" s="123"/>
      <c r="H45" s="114"/>
      <c r="I45" s="115"/>
      <c r="J45" s="115"/>
      <c r="K45" s="115"/>
      <c r="L45" s="115"/>
      <c r="M45" s="115"/>
      <c r="N45" s="115"/>
      <c r="O45" s="115"/>
      <c r="P45" s="115"/>
      <c r="Q45" s="154"/>
      <c r="R45" s="170"/>
      <c r="S45" s="124"/>
      <c r="T45" s="62"/>
    </row>
    <row r="46" spans="1:20" s="51" customFormat="1" x14ac:dyDescent="0.3">
      <c r="A46" s="110"/>
      <c r="B46" s="111"/>
      <c r="C46" s="120"/>
      <c r="D46" s="125"/>
      <c r="E46" s="113"/>
      <c r="H46" s="114"/>
      <c r="I46" s="115"/>
      <c r="J46" s="115"/>
      <c r="K46" s="115"/>
      <c r="L46" s="115"/>
      <c r="M46" s="115"/>
      <c r="N46" s="115"/>
      <c r="O46" s="115"/>
      <c r="P46" s="115"/>
      <c r="Q46" s="155"/>
      <c r="R46" s="170"/>
      <c r="S46" s="124"/>
      <c r="T46" s="62"/>
    </row>
    <row r="47" spans="1:20" s="51" customFormat="1" ht="16" thickBot="1" x14ac:dyDescent="0.4">
      <c r="B47" s="126"/>
      <c r="C47" s="120"/>
      <c r="D47" s="112"/>
      <c r="E47" s="113"/>
      <c r="F47" s="117" t="s">
        <v>93</v>
      </c>
      <c r="G47" s="114"/>
      <c r="H47" s="115"/>
      <c r="I47" s="115"/>
      <c r="J47" s="115"/>
      <c r="K47" s="115"/>
      <c r="L47" s="115"/>
      <c r="M47" s="115"/>
      <c r="N47" s="115"/>
      <c r="O47" s="115"/>
      <c r="P47" s="115"/>
      <c r="Q47" s="155"/>
      <c r="R47" s="170"/>
      <c r="S47" s="124"/>
      <c r="T47" s="62"/>
    </row>
    <row r="48" spans="1:20" s="51" customFormat="1" ht="21.5" thickBot="1" x14ac:dyDescent="0.35">
      <c r="A48" s="110"/>
      <c r="B48" s="127"/>
      <c r="C48" s="128"/>
      <c r="D48" s="118"/>
      <c r="E48" s="113"/>
      <c r="F48" s="184" t="s">
        <v>79</v>
      </c>
      <c r="G48" s="187">
        <v>0</v>
      </c>
      <c r="H48" s="115"/>
      <c r="I48" s="115"/>
      <c r="J48" s="115"/>
      <c r="K48" s="115"/>
      <c r="L48" s="115"/>
      <c r="M48" s="115"/>
      <c r="N48" s="115"/>
      <c r="O48" s="115"/>
      <c r="P48" s="115"/>
      <c r="Q48" s="155"/>
      <c r="R48" s="171"/>
      <c r="S48" s="124"/>
      <c r="T48" s="62"/>
    </row>
    <row r="49" spans="1:20" s="131" customFormat="1" x14ac:dyDescent="0.3">
      <c r="A49" s="129"/>
      <c r="B49" s="130"/>
      <c r="C49" s="123"/>
      <c r="D49" s="118"/>
      <c r="E49" s="119"/>
      <c r="F49" s="119"/>
      <c r="G49" s="123"/>
      <c r="H49" s="114"/>
      <c r="I49" s="115"/>
      <c r="J49" s="115"/>
      <c r="K49" s="115"/>
      <c r="L49" s="115"/>
      <c r="M49" s="115"/>
      <c r="N49" s="115"/>
      <c r="O49" s="115"/>
      <c r="P49" s="115"/>
      <c r="Q49" s="156"/>
      <c r="R49" s="172"/>
      <c r="S49" s="116"/>
      <c r="T49" s="50"/>
    </row>
    <row r="50" spans="1:20" s="131" customFormat="1" x14ac:dyDescent="0.3">
      <c r="A50" s="129"/>
      <c r="B50" s="130"/>
      <c r="C50" s="123"/>
      <c r="D50" s="118"/>
      <c r="E50" s="119"/>
      <c r="F50" s="119"/>
      <c r="G50" s="123"/>
      <c r="H50" s="114"/>
      <c r="I50" s="115"/>
      <c r="J50" s="115"/>
      <c r="K50" s="115"/>
      <c r="L50" s="115"/>
      <c r="M50" s="115"/>
      <c r="N50" s="115"/>
      <c r="O50" s="115"/>
      <c r="P50" s="115"/>
      <c r="Q50" s="156"/>
      <c r="R50" s="172"/>
      <c r="S50" s="116"/>
      <c r="T50" s="50"/>
    </row>
    <row r="51" spans="1:20" s="131" customFormat="1" ht="15.5" x14ac:dyDescent="0.35">
      <c r="A51" s="129"/>
      <c r="B51" s="132"/>
      <c r="C51" s="123"/>
      <c r="D51" s="118"/>
      <c r="E51" s="119"/>
      <c r="F51" s="119"/>
      <c r="G51" s="133"/>
      <c r="H51" s="114"/>
      <c r="I51" s="115"/>
      <c r="J51" s="115"/>
      <c r="K51" s="115"/>
      <c r="L51" s="115"/>
      <c r="M51" s="115"/>
      <c r="N51" s="115"/>
      <c r="O51" s="115"/>
      <c r="P51" s="115"/>
      <c r="Q51" s="156"/>
      <c r="R51" s="173"/>
      <c r="S51" s="68"/>
      <c r="T51" s="51"/>
    </row>
    <row r="52" spans="1:20" s="131" customFormat="1" ht="15.5" x14ac:dyDescent="0.35">
      <c r="A52" s="129"/>
      <c r="B52" s="132"/>
      <c r="C52" s="123"/>
      <c r="D52" s="118"/>
      <c r="E52" s="119"/>
      <c r="F52" s="119"/>
      <c r="G52" s="133"/>
      <c r="H52" s="134"/>
      <c r="I52" s="115"/>
      <c r="J52" s="115"/>
      <c r="K52" s="115"/>
      <c r="L52" s="115"/>
      <c r="M52" s="115"/>
      <c r="N52" s="115"/>
      <c r="O52" s="115"/>
      <c r="P52" s="115"/>
      <c r="Q52" s="156"/>
      <c r="R52" s="172"/>
      <c r="S52" s="68"/>
      <c r="T52" s="51"/>
    </row>
    <row r="53" spans="1:20" s="131" customFormat="1" ht="15.5" x14ac:dyDescent="0.35">
      <c r="A53" s="110"/>
      <c r="B53" s="135"/>
      <c r="C53" s="120"/>
      <c r="D53" s="118"/>
      <c r="E53" s="113"/>
      <c r="F53" s="113"/>
      <c r="G53" s="136"/>
      <c r="H53" s="137"/>
      <c r="I53" s="115"/>
      <c r="J53" s="115"/>
      <c r="K53" s="115"/>
      <c r="L53" s="115"/>
      <c r="M53" s="115"/>
      <c r="N53" s="115"/>
      <c r="O53" s="115"/>
      <c r="P53" s="115"/>
      <c r="Q53" s="156"/>
      <c r="R53" s="173"/>
      <c r="S53" s="68"/>
      <c r="T53" s="51"/>
    </row>
    <row r="54" spans="1:20" s="51" customFormat="1" x14ac:dyDescent="0.3">
      <c r="A54" s="110"/>
      <c r="B54" s="138"/>
      <c r="C54" s="128"/>
      <c r="D54" s="139"/>
      <c r="E54" s="113"/>
      <c r="F54" s="113"/>
      <c r="G54" s="117"/>
      <c r="H54" s="101"/>
      <c r="I54" s="140"/>
      <c r="J54" s="140"/>
      <c r="K54" s="140"/>
      <c r="L54" s="140"/>
      <c r="M54" s="140"/>
      <c r="N54" s="140"/>
      <c r="O54" s="140"/>
      <c r="P54" s="140"/>
      <c r="Q54" s="155"/>
      <c r="R54" s="170"/>
      <c r="S54" s="68"/>
    </row>
    <row r="55" spans="1:20" s="51" customFormat="1" hidden="1" x14ac:dyDescent="0.3">
      <c r="A55" s="113"/>
      <c r="B55" s="141"/>
      <c r="C55" s="142"/>
      <c r="D55" s="125"/>
      <c r="E55" s="143"/>
      <c r="F55" s="113"/>
      <c r="G55" s="117"/>
      <c r="H55" s="99"/>
      <c r="I55" s="144"/>
      <c r="J55" s="144"/>
      <c r="K55" s="144"/>
      <c r="L55" s="144"/>
      <c r="M55" s="144"/>
      <c r="N55" s="144"/>
      <c r="O55" s="144"/>
      <c r="P55" s="144"/>
      <c r="Q55" s="157"/>
      <c r="R55" s="170"/>
      <c r="S55" s="68"/>
    </row>
    <row r="56" spans="1:20" s="52" customFormat="1" ht="10.5" x14ac:dyDescent="0.25">
      <c r="A56" s="113"/>
      <c r="B56" s="111"/>
      <c r="D56" s="98"/>
      <c r="H56" s="102"/>
      <c r="Q56" s="158"/>
      <c r="R56" s="174"/>
      <c r="S56" s="68"/>
    </row>
    <row r="57" spans="1:20" s="51" customFormat="1" x14ac:dyDescent="0.3">
      <c r="A57" s="52"/>
      <c r="B57" s="145"/>
      <c r="H57" s="99"/>
      <c r="Q57" s="159"/>
      <c r="R57" s="175"/>
      <c r="S57" s="68"/>
    </row>
    <row r="58" spans="1:20" s="52" customFormat="1" ht="10.5" x14ac:dyDescent="0.25">
      <c r="H58" s="146"/>
      <c r="Q58" s="158"/>
      <c r="R58" s="176"/>
      <c r="S58" s="68"/>
    </row>
    <row r="59" spans="1:20" s="51" customFormat="1" x14ac:dyDescent="0.3">
      <c r="A59" s="52"/>
      <c r="B59" s="52"/>
      <c r="H59" s="146"/>
      <c r="Q59" s="160"/>
      <c r="R59" s="177"/>
      <c r="S59" s="68"/>
    </row>
    <row r="60" spans="1:20" s="52" customFormat="1" ht="10.5" x14ac:dyDescent="0.25">
      <c r="B60" s="98"/>
      <c r="D60" s="98"/>
      <c r="G60" s="50"/>
      <c r="H60" s="146"/>
      <c r="I60" s="100"/>
      <c r="J60" s="100"/>
      <c r="K60" s="100"/>
      <c r="L60" s="100"/>
      <c r="M60" s="100"/>
      <c r="N60" s="100"/>
      <c r="O60" s="100"/>
      <c r="P60" s="100"/>
      <c r="Q60" s="158"/>
      <c r="R60" s="174"/>
      <c r="S60" s="68"/>
    </row>
    <row r="61" spans="1:20" s="52" customFormat="1" ht="10.5" x14ac:dyDescent="0.25">
      <c r="B61" s="98"/>
      <c r="C61" s="147"/>
      <c r="D61" s="98"/>
      <c r="G61" s="50"/>
      <c r="H61" s="146"/>
      <c r="I61" s="100"/>
      <c r="J61" s="100"/>
      <c r="K61" s="100"/>
      <c r="L61" s="100"/>
      <c r="M61" s="100"/>
      <c r="N61" s="100"/>
      <c r="O61" s="100"/>
      <c r="P61" s="100"/>
      <c r="Q61" s="158"/>
      <c r="R61" s="174"/>
      <c r="S61" s="68"/>
    </row>
    <row r="62" spans="1:20" s="52" customFormat="1" x14ac:dyDescent="0.3">
      <c r="B62" s="98"/>
      <c r="D62" s="98"/>
      <c r="G62" s="50"/>
      <c r="H62" s="99"/>
      <c r="I62" s="100"/>
      <c r="J62" s="100"/>
      <c r="K62" s="100"/>
      <c r="L62" s="100"/>
      <c r="M62" s="100"/>
      <c r="N62" s="100"/>
      <c r="O62" s="100"/>
      <c r="P62" s="100"/>
      <c r="Q62" s="158"/>
      <c r="R62" s="174"/>
      <c r="S62" s="68"/>
    </row>
    <row r="63" spans="1:20" s="52" customFormat="1" ht="10.5" x14ac:dyDescent="0.25">
      <c r="B63" s="98"/>
      <c r="D63" s="98"/>
      <c r="G63" s="50"/>
      <c r="H63" s="102"/>
      <c r="I63" s="100"/>
      <c r="J63" s="100"/>
      <c r="K63" s="100"/>
      <c r="L63" s="100"/>
      <c r="M63" s="100"/>
      <c r="N63" s="100"/>
      <c r="O63" s="100"/>
      <c r="P63" s="100"/>
      <c r="Q63" s="158"/>
      <c r="R63" s="174"/>
      <c r="S63" s="68"/>
    </row>
    <row r="64" spans="1:20" s="51" customFormat="1" x14ac:dyDescent="0.3">
      <c r="H64" s="99"/>
      <c r="Q64" s="160"/>
      <c r="R64" s="177"/>
      <c r="S64" s="68"/>
    </row>
    <row r="65" spans="1:20" s="52" customFormat="1" x14ac:dyDescent="0.3">
      <c r="A65" s="103"/>
      <c r="B65" s="103"/>
      <c r="G65" s="104"/>
      <c r="H65" s="99"/>
      <c r="Q65" s="161"/>
      <c r="R65" s="174"/>
      <c r="S65" s="68"/>
    </row>
    <row r="66" spans="1:20" s="51" customFormat="1" x14ac:dyDescent="0.3">
      <c r="H66" s="99"/>
      <c r="Q66" s="159"/>
      <c r="R66" s="175"/>
      <c r="S66" s="75"/>
    </row>
    <row r="67" spans="1:20" s="51" customFormat="1" ht="13.75" x14ac:dyDescent="0.25">
      <c r="A67" s="52"/>
      <c r="B67" s="98"/>
      <c r="H67" s="99"/>
      <c r="Q67" s="159"/>
      <c r="R67" s="175"/>
      <c r="S67" s="75"/>
    </row>
    <row r="68" spans="1:20" s="51" customFormat="1" ht="13.75" x14ac:dyDescent="0.25">
      <c r="A68" s="52"/>
      <c r="B68" s="52"/>
      <c r="H68" s="99"/>
      <c r="Q68" s="159"/>
      <c r="R68" s="175"/>
      <c r="S68" s="76"/>
      <c r="T68" s="50"/>
    </row>
    <row r="69" spans="1:20" s="51" customFormat="1" ht="13.75" x14ac:dyDescent="0.25">
      <c r="A69" s="52"/>
      <c r="B69" s="52"/>
      <c r="H69" s="99"/>
      <c r="Q69" s="159"/>
      <c r="R69" s="175"/>
      <c r="S69" s="76"/>
      <c r="T69" s="50"/>
    </row>
    <row r="70" spans="1:20" s="51" customFormat="1" ht="13.75" x14ac:dyDescent="0.25">
      <c r="A70" s="52"/>
      <c r="B70" s="52"/>
      <c r="H70" s="99"/>
      <c r="Q70" s="159"/>
      <c r="R70" s="175"/>
      <c r="S70" s="76"/>
      <c r="T70" s="50"/>
    </row>
    <row r="71" spans="1:20" s="51" customFormat="1" ht="13.75" x14ac:dyDescent="0.25">
      <c r="A71" s="52"/>
      <c r="B71" s="52"/>
      <c r="H71" s="105"/>
      <c r="Q71" s="159"/>
      <c r="R71" s="175"/>
      <c r="S71" s="76"/>
      <c r="T71" s="50"/>
    </row>
    <row r="72" spans="1:20" s="51" customFormat="1" ht="13.75" x14ac:dyDescent="0.25">
      <c r="G72" s="52"/>
      <c r="H72" s="105"/>
      <c r="Q72" s="159"/>
      <c r="R72" s="175"/>
      <c r="S72" s="76"/>
      <c r="T72" s="50"/>
    </row>
    <row r="73" spans="1:20" s="106" customFormat="1" ht="13.75" x14ac:dyDescent="0.25">
      <c r="G73" s="107"/>
      <c r="H73" s="105"/>
      <c r="Q73" s="162"/>
      <c r="R73" s="178"/>
      <c r="S73" s="108"/>
      <c r="T73" s="109"/>
    </row>
    <row r="74" spans="1:20" s="106" customFormat="1" ht="13.75" x14ac:dyDescent="0.25">
      <c r="G74" s="107"/>
      <c r="H74" s="105"/>
      <c r="Q74" s="162"/>
      <c r="R74" s="178"/>
      <c r="S74" s="108"/>
      <c r="T74" s="109"/>
    </row>
    <row r="75" spans="1:20" s="106" customFormat="1" ht="13.75" x14ac:dyDescent="0.25">
      <c r="G75" s="107"/>
      <c r="H75" s="105"/>
      <c r="Q75" s="162"/>
      <c r="R75" s="178"/>
      <c r="S75" s="108"/>
      <c r="T75" s="109"/>
    </row>
  </sheetData>
  <mergeCells count="1">
    <mergeCell ref="H1:S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2021</vt:lpstr>
      <vt:lpstr>2020</vt:lpstr>
      <vt:lpstr>2019</vt:lpstr>
      <vt:lpstr>2018</vt:lpstr>
      <vt:lpstr>Tabelle3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Rohde, Heike (OA Blumenthal)</dc:creator>
  <cp:lastModifiedBy>Fröhlich, Oliver (Ortsamt Blumenthal)</cp:lastModifiedBy>
  <cp:lastPrinted>2019-04-12T12:22:59Z</cp:lastPrinted>
  <dcterms:created xsi:type="dcterms:W3CDTF">2014-05-13T07:50:23Z</dcterms:created>
  <dcterms:modified xsi:type="dcterms:W3CDTF">2021-04-13T11:56:13Z</dcterms:modified>
</cp:coreProperties>
</file>